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E123" i="1" l="1"/>
  <c r="BC123" i="1"/>
  <c r="BB123" i="1"/>
  <c r="BA123" i="1"/>
  <c r="AZ123" i="1"/>
  <c r="AY123" i="1"/>
  <c r="AX123" i="1"/>
  <c r="AW123" i="1"/>
  <c r="AV123" i="1"/>
  <c r="BI122" i="1"/>
  <c r="BH122" i="1"/>
  <c r="BG122" i="1"/>
  <c r="BF122" i="1"/>
  <c r="BJ122" i="1" s="1"/>
  <c r="BI121" i="1"/>
  <c r="BH121" i="1"/>
  <c r="BG121" i="1"/>
  <c r="BF121" i="1"/>
  <c r="BJ121" i="1" s="1"/>
  <c r="BI120" i="1"/>
  <c r="BH120" i="1"/>
  <c r="BG120" i="1"/>
  <c r="BF120" i="1"/>
  <c r="BJ120" i="1" s="1"/>
  <c r="BI119" i="1"/>
  <c r="BH119" i="1"/>
  <c r="BG119" i="1"/>
  <c r="BF119" i="1"/>
  <c r="BJ119" i="1" s="1"/>
  <c r="BI118" i="1"/>
  <c r="BH118" i="1"/>
  <c r="BG118" i="1"/>
  <c r="BF118" i="1"/>
  <c r="BJ118" i="1" s="1"/>
  <c r="BI117" i="1"/>
  <c r="BH117" i="1"/>
  <c r="BG117" i="1"/>
  <c r="BF117" i="1"/>
  <c r="BJ117" i="1" s="1"/>
  <c r="BI116" i="1"/>
  <c r="BH116" i="1"/>
  <c r="BG116" i="1"/>
  <c r="BF116" i="1"/>
  <c r="BJ116" i="1" s="1"/>
  <c r="BI115" i="1"/>
  <c r="BH115" i="1"/>
  <c r="BG115" i="1"/>
  <c r="BF115" i="1"/>
  <c r="BJ115" i="1" s="1"/>
  <c r="BI114" i="1"/>
  <c r="BH114" i="1"/>
  <c r="BG114" i="1"/>
  <c r="BF114" i="1"/>
  <c r="BJ114" i="1" s="1"/>
  <c r="BI113" i="1"/>
  <c r="BH113" i="1"/>
  <c r="BG113" i="1"/>
  <c r="BF113" i="1"/>
  <c r="BJ113" i="1" s="1"/>
  <c r="BI112" i="1"/>
  <c r="BH112" i="1"/>
  <c r="BG112" i="1"/>
  <c r="BF112" i="1"/>
  <c r="BJ112" i="1" s="1"/>
  <c r="BI111" i="1"/>
  <c r="BH111" i="1"/>
  <c r="BG111" i="1"/>
  <c r="BF111" i="1"/>
  <c r="BJ111" i="1" s="1"/>
  <c r="BI110" i="1"/>
  <c r="BH110" i="1"/>
  <c r="BG110" i="1"/>
  <c r="BF110" i="1"/>
  <c r="BJ110" i="1" s="1"/>
  <c r="BI109" i="1"/>
  <c r="BH109" i="1"/>
  <c r="BG109" i="1"/>
  <c r="BF109" i="1"/>
  <c r="BJ109" i="1" s="1"/>
  <c r="BI108" i="1"/>
  <c r="BH108" i="1"/>
  <c r="BG108" i="1"/>
  <c r="BF108" i="1"/>
  <c r="BJ108" i="1" s="1"/>
  <c r="BI107" i="1"/>
  <c r="BH107" i="1"/>
  <c r="BG107" i="1"/>
  <c r="BF107" i="1"/>
  <c r="BJ107" i="1" s="1"/>
  <c r="BI106" i="1"/>
  <c r="BH106" i="1"/>
  <c r="BG106" i="1"/>
  <c r="BF106" i="1"/>
  <c r="BJ106" i="1" s="1"/>
  <c r="BI105" i="1"/>
  <c r="BH105" i="1"/>
  <c r="BG105" i="1"/>
  <c r="BF105" i="1"/>
  <c r="BJ105" i="1" s="1"/>
  <c r="BI104" i="1"/>
  <c r="BH104" i="1"/>
  <c r="BG104" i="1"/>
  <c r="BF104" i="1"/>
  <c r="BJ104" i="1" s="1"/>
  <c r="BI103" i="1"/>
  <c r="BH103" i="1"/>
  <c r="BG103" i="1"/>
  <c r="BF103" i="1"/>
  <c r="BJ103" i="1" s="1"/>
  <c r="BI102" i="1"/>
  <c r="BH102" i="1"/>
  <c r="BG102" i="1"/>
  <c r="BF102" i="1"/>
  <c r="BJ102" i="1" s="1"/>
  <c r="BI101" i="1"/>
  <c r="BH101" i="1"/>
  <c r="BG101" i="1"/>
  <c r="BF101" i="1"/>
  <c r="BJ101" i="1" s="1"/>
  <c r="BI100" i="1"/>
  <c r="BH100" i="1"/>
  <c r="BG100" i="1"/>
  <c r="BF100" i="1"/>
  <c r="BJ100" i="1" s="1"/>
  <c r="BI99" i="1"/>
  <c r="BH99" i="1"/>
  <c r="BG99" i="1"/>
  <c r="BF99" i="1"/>
  <c r="BJ99" i="1" s="1"/>
  <c r="BI98" i="1"/>
  <c r="BH98" i="1"/>
  <c r="BG98" i="1"/>
  <c r="BF98" i="1"/>
  <c r="BJ98" i="1" s="1"/>
  <c r="BI97" i="1"/>
  <c r="BH97" i="1"/>
  <c r="BG97" i="1"/>
  <c r="BF97" i="1"/>
  <c r="BJ97" i="1" s="1"/>
  <c r="BI96" i="1"/>
  <c r="BH96" i="1"/>
  <c r="BG96" i="1"/>
  <c r="BF96" i="1"/>
  <c r="BJ96" i="1" s="1"/>
  <c r="BI95" i="1"/>
  <c r="BH95" i="1"/>
  <c r="BG95" i="1"/>
  <c r="BF95" i="1"/>
  <c r="BJ95" i="1" s="1"/>
  <c r="BI94" i="1"/>
  <c r="BH94" i="1"/>
  <c r="BG94" i="1"/>
  <c r="BF94" i="1"/>
  <c r="BJ94" i="1" s="1"/>
  <c r="BI93" i="1"/>
  <c r="BH93" i="1"/>
  <c r="BG93" i="1"/>
  <c r="BF93" i="1"/>
  <c r="BJ93" i="1" s="1"/>
  <c r="BI92" i="1"/>
  <c r="BH92" i="1"/>
  <c r="BG92" i="1"/>
  <c r="BF92" i="1"/>
  <c r="BJ92" i="1" s="1"/>
  <c r="BI91" i="1"/>
  <c r="BH91" i="1"/>
  <c r="BG91" i="1"/>
  <c r="BF91" i="1"/>
  <c r="BJ91" i="1" s="1"/>
  <c r="BI90" i="1"/>
  <c r="BH90" i="1"/>
  <c r="BG90" i="1"/>
  <c r="BF90" i="1"/>
  <c r="BJ90" i="1" s="1"/>
  <c r="BI89" i="1"/>
  <c r="BH89" i="1"/>
  <c r="BG89" i="1"/>
  <c r="BF89" i="1"/>
  <c r="BJ89" i="1" s="1"/>
  <c r="BI88" i="1"/>
  <c r="BH88" i="1"/>
  <c r="BG88" i="1"/>
  <c r="BF88" i="1"/>
  <c r="BJ88" i="1" s="1"/>
  <c r="BI87" i="1"/>
  <c r="BH87" i="1"/>
  <c r="BG87" i="1"/>
  <c r="BF87" i="1"/>
  <c r="BJ87" i="1" s="1"/>
  <c r="BI86" i="1"/>
  <c r="BH86" i="1"/>
  <c r="BG86" i="1"/>
  <c r="BF86" i="1"/>
  <c r="BJ86" i="1" s="1"/>
  <c r="BI85" i="1"/>
  <c r="BH85" i="1"/>
  <c r="BG85" i="1"/>
  <c r="BF85" i="1"/>
  <c r="BJ85" i="1" s="1"/>
  <c r="BI84" i="1"/>
  <c r="BH84" i="1"/>
  <c r="BG84" i="1"/>
  <c r="BF84" i="1"/>
  <c r="BJ84" i="1" s="1"/>
  <c r="BI83" i="1"/>
  <c r="BH83" i="1"/>
  <c r="BG83" i="1"/>
  <c r="BF83" i="1"/>
  <c r="BJ83" i="1" s="1"/>
  <c r="BI82" i="1"/>
  <c r="BH82" i="1"/>
  <c r="BG82" i="1"/>
  <c r="BF82" i="1"/>
  <c r="BJ82" i="1" s="1"/>
  <c r="BI81" i="1"/>
  <c r="BH81" i="1"/>
  <c r="BG81" i="1"/>
  <c r="BF81" i="1"/>
  <c r="BJ81" i="1" s="1"/>
  <c r="BI80" i="1"/>
  <c r="BH80" i="1"/>
  <c r="BG80" i="1"/>
  <c r="BF80" i="1"/>
  <c r="BJ80" i="1" s="1"/>
  <c r="BI79" i="1"/>
  <c r="BH79" i="1"/>
  <c r="BG79" i="1"/>
  <c r="BF79" i="1"/>
  <c r="BJ79" i="1" s="1"/>
  <c r="BI78" i="1"/>
  <c r="BH78" i="1"/>
  <c r="BG78" i="1"/>
  <c r="BF78" i="1"/>
  <c r="BJ78" i="1" s="1"/>
  <c r="BI77" i="1"/>
  <c r="BH77" i="1"/>
  <c r="BG77" i="1"/>
  <c r="BF77" i="1"/>
  <c r="BJ77" i="1" s="1"/>
  <c r="BI76" i="1"/>
  <c r="BH76" i="1"/>
  <c r="BG76" i="1"/>
  <c r="BF76" i="1"/>
  <c r="BJ76" i="1" s="1"/>
  <c r="BI75" i="1"/>
  <c r="BH75" i="1"/>
  <c r="BG75" i="1"/>
  <c r="BF75" i="1"/>
  <c r="BJ75" i="1" s="1"/>
  <c r="BI74" i="1"/>
  <c r="BH74" i="1"/>
  <c r="BG74" i="1"/>
  <c r="BF74" i="1"/>
  <c r="BJ74" i="1" s="1"/>
  <c r="BI73" i="1"/>
  <c r="BH73" i="1"/>
  <c r="BG73" i="1"/>
  <c r="BF73" i="1"/>
  <c r="BJ73" i="1" s="1"/>
  <c r="BI72" i="1"/>
  <c r="BH72" i="1"/>
  <c r="BG72" i="1"/>
  <c r="BF72" i="1"/>
  <c r="BJ72" i="1" s="1"/>
  <c r="BI71" i="1"/>
  <c r="BH71" i="1"/>
  <c r="BG71" i="1"/>
  <c r="BF71" i="1"/>
  <c r="BJ71" i="1" s="1"/>
  <c r="BI70" i="1"/>
  <c r="BH70" i="1"/>
  <c r="BG70" i="1"/>
  <c r="BF70" i="1"/>
  <c r="BJ70" i="1" s="1"/>
  <c r="BI69" i="1"/>
  <c r="BH69" i="1"/>
  <c r="BG69" i="1"/>
  <c r="BF69" i="1"/>
  <c r="BJ69" i="1" s="1"/>
  <c r="BI68" i="1"/>
  <c r="BH68" i="1"/>
  <c r="BG68" i="1"/>
  <c r="BF68" i="1"/>
  <c r="BJ68" i="1" s="1"/>
  <c r="BI67" i="1"/>
  <c r="BH67" i="1"/>
  <c r="BG67" i="1"/>
  <c r="BF67" i="1"/>
  <c r="BJ67" i="1" s="1"/>
  <c r="BI66" i="1"/>
  <c r="BH66" i="1"/>
  <c r="BG66" i="1"/>
  <c r="BF66" i="1"/>
  <c r="BJ66" i="1" s="1"/>
  <c r="BI65" i="1"/>
  <c r="BH65" i="1"/>
  <c r="BG65" i="1"/>
  <c r="BF65" i="1"/>
  <c r="BJ65" i="1" s="1"/>
  <c r="BI64" i="1"/>
  <c r="BH64" i="1"/>
  <c r="BG64" i="1"/>
  <c r="BF64" i="1"/>
  <c r="BJ64" i="1" s="1"/>
  <c r="BI63" i="1"/>
  <c r="BH63" i="1"/>
  <c r="BG63" i="1"/>
  <c r="BF63" i="1"/>
  <c r="BJ63" i="1" s="1"/>
  <c r="BI62" i="1"/>
  <c r="BH62" i="1"/>
  <c r="BG62" i="1"/>
  <c r="BF62" i="1"/>
  <c r="BJ62" i="1" s="1"/>
  <c r="BI61" i="1"/>
  <c r="BH61" i="1"/>
  <c r="BG61" i="1"/>
  <c r="BF61" i="1"/>
  <c r="BJ61" i="1" s="1"/>
  <c r="BI60" i="1"/>
  <c r="BH60" i="1"/>
  <c r="BG60" i="1"/>
  <c r="BF60" i="1"/>
  <c r="BJ60" i="1" s="1"/>
  <c r="BI59" i="1"/>
  <c r="BH59" i="1"/>
  <c r="BG59" i="1"/>
  <c r="BF59" i="1"/>
  <c r="BJ59" i="1" s="1"/>
  <c r="BI58" i="1"/>
  <c r="BH58" i="1"/>
  <c r="BG58" i="1"/>
  <c r="BF58" i="1"/>
  <c r="BJ58" i="1" s="1"/>
  <c r="BI57" i="1"/>
  <c r="BH57" i="1"/>
  <c r="BG57" i="1"/>
  <c r="BF57" i="1"/>
  <c r="BJ57" i="1" s="1"/>
  <c r="BI56" i="1"/>
  <c r="BH56" i="1"/>
  <c r="BG56" i="1"/>
  <c r="BF56" i="1"/>
  <c r="BJ56" i="1" s="1"/>
  <c r="BI55" i="1"/>
  <c r="BH55" i="1"/>
  <c r="BG55" i="1"/>
  <c r="BF55" i="1"/>
  <c r="BJ55" i="1" s="1"/>
  <c r="BI54" i="1"/>
  <c r="BH54" i="1"/>
  <c r="BG54" i="1"/>
  <c r="BF54" i="1"/>
  <c r="BJ54" i="1" s="1"/>
  <c r="BI53" i="1"/>
  <c r="BH53" i="1"/>
  <c r="BG53" i="1"/>
  <c r="BF53" i="1"/>
  <c r="BJ53" i="1" s="1"/>
  <c r="BI52" i="1"/>
  <c r="BH52" i="1"/>
  <c r="BG52" i="1"/>
  <c r="BF52" i="1"/>
  <c r="BJ52" i="1" s="1"/>
  <c r="BF50" i="1"/>
  <c r="BA50" i="1"/>
  <c r="AV50" i="1"/>
</calcChain>
</file>

<file path=xl/sharedStrings.xml><?xml version="1.0" encoding="utf-8"?>
<sst xmlns="http://schemas.openxmlformats.org/spreadsheetml/2006/main" count="1896" uniqueCount="258">
  <si>
    <t>LP</t>
  </si>
  <si>
    <t>Oznaczenie płatnika</t>
  </si>
  <si>
    <t>Czy punkt bierze udział w postępowaniu przetargowym</t>
  </si>
  <si>
    <t>Dane Płatnika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</si>
  <si>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</si>
  <si>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</si>
  <si>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</si>
  <si>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</si>
  <si>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</si>
  <si>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</si>
  <si>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Nazwa obowiązującego porozumienia</t>
  </si>
  <si>
    <t>Okres obowiązywania porozumienia</t>
  </si>
  <si>
    <t>Nr umowy dystrybucyjnej</t>
  </si>
  <si>
    <t>Okres wypowiedzenia</t>
  </si>
  <si>
    <t>Obecna grupa taryfowa</t>
  </si>
  <si>
    <t>Wnioskowana grupa taryfowa</t>
  </si>
  <si>
    <t>Obecna moc umowna</t>
  </si>
  <si>
    <t>Zapezpieczenie przedlicznikowe</t>
  </si>
  <si>
    <t>Nr licznika</t>
  </si>
  <si>
    <t>Nr ewidencyjny</t>
  </si>
  <si>
    <t>Nr PPE</t>
  </si>
  <si>
    <t>Okres dostaw</t>
  </si>
  <si>
    <t>Zużycie roczne</t>
  </si>
  <si>
    <t xml:space="preserve">Proporcje zużycia 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</si>
  <si>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</si>
  <si>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</si>
  <si>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</si>
  <si>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</si>
  <si>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</si>
  <si>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</si>
  <si>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</si>
  <si>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</si>
  <si>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</si>
  <si>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</si>
  <si>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</si>
  <si>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</si>
  <si>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</si>
  <si>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</si>
  <si>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III strefa</t>
  </si>
  <si>
    <t>IV strefa</t>
  </si>
  <si>
    <t>Suma</t>
  </si>
  <si>
    <t>suma</t>
  </si>
  <si>
    <t>tak</t>
  </si>
  <si>
    <t>Gmina Strzelce Wielkie</t>
  </si>
  <si>
    <t>Częstochowska 14</t>
  </si>
  <si>
    <t>98-337</t>
  </si>
  <si>
    <t>Strzelce Wielkie</t>
  </si>
  <si>
    <t>5080013940</t>
  </si>
  <si>
    <t>Oświetlenie Uliczne</t>
  </si>
  <si>
    <t>Cicha</t>
  </si>
  <si>
    <t>-</t>
  </si>
  <si>
    <t>TAURON Dystrybucja S.A.</t>
  </si>
  <si>
    <t>Częstochowa</t>
  </si>
  <si>
    <t>TAURON Sprzedaż sp. z o.o.</t>
  </si>
  <si>
    <t>rozdzielona</t>
  </si>
  <si>
    <t>terminowa do 31.12.2015</t>
  </si>
  <si>
    <t>O11</t>
  </si>
  <si>
    <t>brak wpisanej taryfy lub taryfa wpisana niepoprawnie</t>
  </si>
  <si>
    <t>ENID_3051019386</t>
  </si>
  <si>
    <t>01.01.2016</t>
  </si>
  <si>
    <t>31.12.2017</t>
  </si>
  <si>
    <t>Dubidze</t>
  </si>
  <si>
    <t>S-582</t>
  </si>
  <si>
    <t>98-331</t>
  </si>
  <si>
    <t>ENID_3051019405</t>
  </si>
  <si>
    <t>Pajęczańska</t>
  </si>
  <si>
    <t>ENID_3051019406</t>
  </si>
  <si>
    <t xml:space="preserve">Leśna </t>
  </si>
  <si>
    <t>S-688</t>
  </si>
  <si>
    <t>ENID_3051019407</t>
  </si>
  <si>
    <t>S-626/B</t>
  </si>
  <si>
    <t>Marzęcice</t>
  </si>
  <si>
    <t>ENID_3051019425</t>
  </si>
  <si>
    <t>Wola Jankowska</t>
  </si>
  <si>
    <t>II</t>
  </si>
  <si>
    <t>ENID_3051019445</t>
  </si>
  <si>
    <t>Mrowiec</t>
  </si>
  <si>
    <t xml:space="preserve"> S-835</t>
  </si>
  <si>
    <t>ENID_3051019446</t>
  </si>
  <si>
    <t>Andrzejów</t>
  </si>
  <si>
    <t>S-917</t>
  </si>
  <si>
    <t>ENID_3051019447</t>
  </si>
  <si>
    <t>Zamoście</t>
  </si>
  <si>
    <t>S-401</t>
  </si>
  <si>
    <t>ENID_3051019448</t>
  </si>
  <si>
    <t>S-402</t>
  </si>
  <si>
    <t>ENID_3051019449</t>
  </si>
  <si>
    <t>ST- 719</t>
  </si>
  <si>
    <t>ENID_3051019450</t>
  </si>
  <si>
    <t>S-406</t>
  </si>
  <si>
    <t>ENID_3051019465</t>
  </si>
  <si>
    <t>Wola Wiewiecka</t>
  </si>
  <si>
    <t>S-400</t>
  </si>
  <si>
    <t>ENID_3051019466</t>
  </si>
  <si>
    <t>S-700</t>
  </si>
  <si>
    <t>ENID_3051019485</t>
  </si>
  <si>
    <t>S-697/I</t>
  </si>
  <si>
    <t>ENID_3051019486</t>
  </si>
  <si>
    <t>S-399/II</t>
  </si>
  <si>
    <t>ENID_3051019487</t>
  </si>
  <si>
    <t>Wistka</t>
  </si>
  <si>
    <t>S-605</t>
  </si>
  <si>
    <t>ENID_3051019488</t>
  </si>
  <si>
    <t xml:space="preserve"> S-695/I</t>
  </si>
  <si>
    <t>ENID_3051019490</t>
  </si>
  <si>
    <t>S-395</t>
  </si>
  <si>
    <t>ENID_3051019491</t>
  </si>
  <si>
    <t>S-694</t>
  </si>
  <si>
    <t>ENID_3051019505</t>
  </si>
  <si>
    <t>Wiewiec</t>
  </si>
  <si>
    <t>S-690/I</t>
  </si>
  <si>
    <t>ENID_3051019506</t>
  </si>
  <si>
    <t>S-394/II</t>
  </si>
  <si>
    <t>ENID_3051019507</t>
  </si>
  <si>
    <t xml:space="preserve">Pajęczańska </t>
  </si>
  <si>
    <t>S-683</t>
  </si>
  <si>
    <t>ENID_3051019508</t>
  </si>
  <si>
    <t>Częstochowska</t>
  </si>
  <si>
    <t xml:space="preserve"> S-681</t>
  </si>
  <si>
    <t>ENID_3051019509</t>
  </si>
  <si>
    <t xml:space="preserve">17 Stycznia </t>
  </si>
  <si>
    <t>S-390</t>
  </si>
  <si>
    <t>ENID_3051019510</t>
  </si>
  <si>
    <t>Armii Krajowej</t>
  </si>
  <si>
    <t>S-687</t>
  </si>
  <si>
    <t>ENID_3051019511</t>
  </si>
  <si>
    <t>Michałów</t>
  </si>
  <si>
    <t>S-392</t>
  </si>
  <si>
    <t>ENID_3051019512</t>
  </si>
  <si>
    <t>Pomiary</t>
  </si>
  <si>
    <t>S-389</t>
  </si>
  <si>
    <t>ENID_3051019513</t>
  </si>
  <si>
    <t xml:space="preserve"> S-628/II</t>
  </si>
  <si>
    <t>ENID_3051019514</t>
  </si>
  <si>
    <t xml:space="preserve"> S-711</t>
  </si>
  <si>
    <t>ENID_3051019516</t>
  </si>
  <si>
    <t>ENID_3051019517</t>
  </si>
  <si>
    <t xml:space="preserve">Dębowiec Wielki </t>
  </si>
  <si>
    <t xml:space="preserve"> S-699/II</t>
  </si>
  <si>
    <t>Dębowiec Wielki</t>
  </si>
  <si>
    <t>ENID_3051019518</t>
  </si>
  <si>
    <t>Górki</t>
  </si>
  <si>
    <t xml:space="preserve"> S-387</t>
  </si>
  <si>
    <t>ENID_3051019519</t>
  </si>
  <si>
    <t>Dębowiec Mały</t>
  </si>
  <si>
    <t>S-385/II</t>
  </si>
  <si>
    <t>ENID_3051019520</t>
  </si>
  <si>
    <t>S-386/I</t>
  </si>
  <si>
    <t>ENID_3051019521</t>
  </si>
  <si>
    <t>Adamów W.</t>
  </si>
  <si>
    <t>S-356</t>
  </si>
  <si>
    <t>ENID_3051019522</t>
  </si>
  <si>
    <t>S-384</t>
  </si>
  <si>
    <t>ENID_3051019523</t>
  </si>
  <si>
    <t>Piwna</t>
  </si>
  <si>
    <t>S-684</t>
  </si>
  <si>
    <t>ENID_3051019524</t>
  </si>
  <si>
    <t>Zamoście-Kolonia</t>
  </si>
  <si>
    <t xml:space="preserve"> S-22</t>
  </si>
  <si>
    <t>ENID_3051019525</t>
  </si>
  <si>
    <t>ENID_3051019565</t>
  </si>
  <si>
    <t>ENID_3051019566</t>
  </si>
  <si>
    <t>S-627</t>
  </si>
  <si>
    <t>END_3051019515</t>
  </si>
  <si>
    <t>Skąpa</t>
  </si>
  <si>
    <t>St.8-1460</t>
  </si>
  <si>
    <t>PGE Dystrybucja S.A.</t>
  </si>
  <si>
    <t>Łódź-Teren</t>
  </si>
  <si>
    <t>C11</t>
  </si>
  <si>
    <t>C12a</t>
  </si>
  <si>
    <t>20</t>
  </si>
  <si>
    <t>01179638</t>
  </si>
  <si>
    <t>PLZELD080007870141</t>
  </si>
  <si>
    <t>Antonina</t>
  </si>
  <si>
    <t>St.tr. 8-1402</t>
  </si>
  <si>
    <t>PLZELD080007860140</t>
  </si>
  <si>
    <t>Świetlica Socjoterapeutyczna</t>
  </si>
  <si>
    <t xml:space="preserve">Częstochowska </t>
  </si>
  <si>
    <t>C12b</t>
  </si>
  <si>
    <t>ENID_3051019586</t>
  </si>
  <si>
    <t>Budowa Stadionu</t>
  </si>
  <si>
    <t>ENID_3051019588</t>
  </si>
  <si>
    <t>Lokal Mieszkalny</t>
  </si>
  <si>
    <t>G11</t>
  </si>
  <si>
    <t>ENID_3051019618</t>
  </si>
  <si>
    <t>Przepompownia Ścieków</t>
  </si>
  <si>
    <t>ENID_3051019567</t>
  </si>
  <si>
    <t>Urząd Gminy 1</t>
  </si>
  <si>
    <t>ENID_3051019590</t>
  </si>
  <si>
    <t>budynek komunalny</t>
  </si>
  <si>
    <t>ENID_3051019596</t>
  </si>
  <si>
    <t>ENID_3051019598</t>
  </si>
  <si>
    <t>Świetlica  wiejska</t>
  </si>
  <si>
    <t>ENID_3051019606</t>
  </si>
  <si>
    <t>budynek socjalny-klatka schodowa</t>
  </si>
  <si>
    <t>ENID_3051019609</t>
  </si>
  <si>
    <t>Pozostałe Obiekty 3</t>
  </si>
  <si>
    <t>ENID_3051019619</t>
  </si>
  <si>
    <t>Budynek Socjalny Zaplecza Stadionu Sportowego</t>
  </si>
  <si>
    <t xml:space="preserve">Sportowa </t>
  </si>
  <si>
    <t>2/ dz. 202/3</t>
  </si>
  <si>
    <t>ENID_3051037143</t>
  </si>
  <si>
    <t>lokal użytkowy</t>
  </si>
  <si>
    <t>ENID_3051021940</t>
  </si>
  <si>
    <t>Oczyszczalnia Ścieków</t>
  </si>
  <si>
    <t>C22b</t>
  </si>
  <si>
    <t>ENID_3051010974</t>
  </si>
  <si>
    <t>Ujęcie Wody S1</t>
  </si>
  <si>
    <t>Dębowiec</t>
  </si>
  <si>
    <t>B11</t>
  </si>
  <si>
    <t>ENID_3051010973</t>
  </si>
  <si>
    <t>Hydrofornia</t>
  </si>
  <si>
    <t xml:space="preserve">Dębowiec </t>
  </si>
  <si>
    <t>B23</t>
  </si>
  <si>
    <t>ENID_3051010972</t>
  </si>
  <si>
    <t>Obiekt rekreacyjny, oświetlenie parkowe</t>
  </si>
  <si>
    <t>dz.1571</t>
  </si>
  <si>
    <t>ENID_3051058383</t>
  </si>
  <si>
    <t>Szkoła Podstawowa 4</t>
  </si>
  <si>
    <t>ENID_3051019594</t>
  </si>
  <si>
    <t>Szkoła Podstawowa 2</t>
  </si>
  <si>
    <t>ENID_3051019611</t>
  </si>
  <si>
    <t>Szkoła Podstawowa 3</t>
  </si>
  <si>
    <t>8a</t>
  </si>
  <si>
    <t>ENID_3051019615</t>
  </si>
  <si>
    <t>Biblioteka</t>
  </si>
  <si>
    <t>ENID_3051019585</t>
  </si>
  <si>
    <t>przedszkole</t>
  </si>
  <si>
    <t>141B</t>
  </si>
  <si>
    <t>ENID_3051025425</t>
  </si>
  <si>
    <t>Budynek Oświatowy</t>
  </si>
  <si>
    <t>8A</t>
  </si>
  <si>
    <t>ENID_3051010975</t>
  </si>
  <si>
    <t>Ochotnicza Straż Pożarna Dębowiec Mały</t>
  </si>
  <si>
    <t>Dębowiec Mały 94</t>
  </si>
  <si>
    <t>7722013429</t>
  </si>
  <si>
    <t>OSP</t>
  </si>
  <si>
    <t>75A</t>
  </si>
  <si>
    <t>ENID_3051019625</t>
  </si>
  <si>
    <t>Ochotnicza Straż Pożarna Marzęcice</t>
  </si>
  <si>
    <t>Marzęcice 68</t>
  </si>
  <si>
    <t>5080027103</t>
  </si>
  <si>
    <t>ENID_3051019547</t>
  </si>
  <si>
    <t>Ochotnicza Straż Pożarna Wiewiec</t>
  </si>
  <si>
    <t xml:space="preserve">Wiewiec </t>
  </si>
  <si>
    <t>7721990367</t>
  </si>
  <si>
    <t>ENID_3051019546</t>
  </si>
  <si>
    <t>Ochotnicza Straż Pożarna Zamoście</t>
  </si>
  <si>
    <t>Zamoście 25</t>
  </si>
  <si>
    <t>7721983947</t>
  </si>
  <si>
    <t>ENID_3051019545</t>
  </si>
  <si>
    <t>Ochotnicza Straż Pożarna Wola Wiewiecka</t>
  </si>
  <si>
    <t>Wola Wiewiecka 141A</t>
  </si>
  <si>
    <t>7722127699</t>
  </si>
  <si>
    <t xml:space="preserve">Wola Wiewiecka </t>
  </si>
  <si>
    <t>141A</t>
  </si>
  <si>
    <t>ENID_3051019617</t>
  </si>
  <si>
    <t>Informacja o pogrupowaniu ppe do wystawienia faktur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</si>
</sst>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/>
    <xf numFmtId="10" fontId="5" fillId="0" borderId="1" xfId="1" applyNumberFormat="1" applyFont="1" applyBorder="1" applyProtection="1">
      <protection locked="0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ksandra%20Adamska\Documents\ENMEDIA\KLIENCI\STRZELCE%20WIELKIE\LICYTACJA%202016-2017\Kopia%20Strzelce%20Wielkie%20-%20za&#322;&#261;cz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Moc Pobrana"/>
      <sheetName val="Ceny taryfowe porozumienia"/>
      <sheetName val="Dystrybucja"/>
      <sheetName val="Proporcje zużycia"/>
      <sheetName val="Analiza"/>
      <sheetName val="Dystrybucja ENEA"/>
      <sheetName val="dystrybucja PKP"/>
      <sheetName val="obrót"/>
      <sheetName val="Podział na lata"/>
      <sheetName val="Podsumowanie"/>
      <sheetName val="Załącznik"/>
      <sheetName val="załącznik wg nr NIP"/>
      <sheetName val="Załącznik do Przetargu"/>
      <sheetName val="Podział na lata do przetargu"/>
      <sheetName val="Raport"/>
      <sheetName val="Arkusz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3">
          <cell r="BG53">
            <v>0</v>
          </cell>
        </row>
        <row r="54">
          <cell r="BG54">
            <v>0</v>
          </cell>
        </row>
        <row r="55">
          <cell r="BG55">
            <v>0</v>
          </cell>
        </row>
        <row r="56">
          <cell r="BG56">
            <v>0</v>
          </cell>
        </row>
        <row r="57">
          <cell r="BG57">
            <v>0</v>
          </cell>
        </row>
        <row r="58">
          <cell r="BG58">
            <v>0</v>
          </cell>
        </row>
        <row r="59">
          <cell r="BG59">
            <v>0</v>
          </cell>
        </row>
        <row r="60">
          <cell r="BG60">
            <v>0</v>
          </cell>
        </row>
        <row r="61">
          <cell r="BG61">
            <v>0</v>
          </cell>
        </row>
        <row r="62">
          <cell r="BG62">
            <v>0</v>
          </cell>
        </row>
        <row r="63">
          <cell r="BG63">
            <v>0</v>
          </cell>
        </row>
        <row r="64">
          <cell r="BG64">
            <v>0</v>
          </cell>
        </row>
        <row r="65">
          <cell r="BG65">
            <v>0</v>
          </cell>
        </row>
        <row r="66">
          <cell r="BG66">
            <v>0</v>
          </cell>
        </row>
        <row r="67">
          <cell r="BG67">
            <v>0</v>
          </cell>
        </row>
        <row r="68">
          <cell r="BG68">
            <v>0</v>
          </cell>
        </row>
        <row r="69">
          <cell r="BG69">
            <v>0</v>
          </cell>
        </row>
        <row r="70">
          <cell r="BG70">
            <v>0</v>
          </cell>
        </row>
        <row r="71">
          <cell r="BG71">
            <v>0</v>
          </cell>
        </row>
        <row r="72">
          <cell r="BG72">
            <v>0</v>
          </cell>
        </row>
        <row r="73">
          <cell r="BG73">
            <v>0</v>
          </cell>
        </row>
        <row r="74">
          <cell r="BG74">
            <v>0</v>
          </cell>
        </row>
        <row r="75">
          <cell r="BG75">
            <v>0</v>
          </cell>
        </row>
        <row r="76">
          <cell r="BG76">
            <v>0</v>
          </cell>
        </row>
        <row r="77">
          <cell r="BG77">
            <v>0</v>
          </cell>
        </row>
        <row r="78">
          <cell r="BG78">
            <v>0</v>
          </cell>
        </row>
        <row r="79">
          <cell r="BG79">
            <v>0</v>
          </cell>
        </row>
        <row r="80">
          <cell r="BG80">
            <v>0</v>
          </cell>
        </row>
        <row r="81">
          <cell r="BG81">
            <v>0</v>
          </cell>
        </row>
        <row r="82">
          <cell r="BG82">
            <v>0</v>
          </cell>
        </row>
        <row r="83">
          <cell r="BG83">
            <v>0</v>
          </cell>
        </row>
        <row r="84">
          <cell r="BG84">
            <v>0</v>
          </cell>
        </row>
        <row r="85">
          <cell r="BG85">
            <v>0</v>
          </cell>
        </row>
        <row r="86">
          <cell r="BG86">
            <v>0</v>
          </cell>
        </row>
        <row r="87">
          <cell r="BG87">
            <v>0</v>
          </cell>
        </row>
        <row r="88">
          <cell r="BG88">
            <v>0</v>
          </cell>
        </row>
        <row r="89">
          <cell r="BG89">
            <v>0</v>
          </cell>
        </row>
        <row r="90">
          <cell r="BG90">
            <v>0</v>
          </cell>
        </row>
        <row r="91">
          <cell r="BG91">
            <v>0</v>
          </cell>
        </row>
        <row r="92">
          <cell r="BG92">
            <v>0</v>
          </cell>
        </row>
        <row r="93">
          <cell r="BG93">
            <v>0</v>
          </cell>
        </row>
        <row r="94">
          <cell r="BG94">
            <v>0</v>
          </cell>
        </row>
        <row r="95">
          <cell r="BG95">
            <v>0</v>
          </cell>
        </row>
        <row r="96">
          <cell r="BG96">
            <v>0</v>
          </cell>
        </row>
        <row r="97">
          <cell r="BG97">
            <v>0</v>
          </cell>
        </row>
        <row r="98">
          <cell r="BG98">
            <v>0</v>
          </cell>
        </row>
        <row r="99">
          <cell r="BG99">
            <v>0</v>
          </cell>
        </row>
        <row r="100">
          <cell r="BG100">
            <v>0</v>
          </cell>
        </row>
        <row r="101">
          <cell r="BG101">
            <v>0</v>
          </cell>
        </row>
        <row r="102">
          <cell r="BG102">
            <v>0</v>
          </cell>
        </row>
        <row r="103">
          <cell r="BG103">
            <v>0</v>
          </cell>
        </row>
        <row r="104">
          <cell r="BG104">
            <v>0</v>
          </cell>
        </row>
        <row r="105">
          <cell r="BG105">
            <v>0</v>
          </cell>
        </row>
        <row r="106">
          <cell r="BG106">
            <v>0</v>
          </cell>
        </row>
        <row r="107">
          <cell r="BG107">
            <v>0</v>
          </cell>
        </row>
        <row r="108">
          <cell r="BG108">
            <v>0</v>
          </cell>
        </row>
        <row r="109">
          <cell r="BG109">
            <v>0</v>
          </cell>
        </row>
        <row r="110">
          <cell r="BG110">
            <v>0</v>
          </cell>
        </row>
        <row r="111">
          <cell r="BG111">
            <v>0</v>
          </cell>
        </row>
        <row r="112">
          <cell r="BG112">
            <v>0</v>
          </cell>
        </row>
        <row r="113">
          <cell r="BG113">
            <v>0</v>
          </cell>
        </row>
        <row r="114">
          <cell r="BG114">
            <v>0</v>
          </cell>
        </row>
        <row r="115">
          <cell r="BG115">
            <v>0</v>
          </cell>
        </row>
        <row r="116">
          <cell r="BG116">
            <v>0</v>
          </cell>
        </row>
        <row r="117">
          <cell r="BG117">
            <v>0</v>
          </cell>
        </row>
        <row r="118">
          <cell r="BG118">
            <v>0</v>
          </cell>
        </row>
        <row r="119">
          <cell r="BG119">
            <v>0</v>
          </cell>
        </row>
        <row r="120">
          <cell r="BG120">
            <v>0</v>
          </cell>
        </row>
        <row r="121">
          <cell r="BG121">
            <v>0</v>
          </cell>
        </row>
        <row r="122">
          <cell r="BG122">
            <v>0</v>
          </cell>
        </row>
        <row r="123">
          <cell r="BG123">
            <v>0</v>
          </cell>
        </row>
      </sheetData>
      <sheetData sheetId="6" refreshError="1"/>
      <sheetData sheetId="7" refreshError="1"/>
      <sheetData sheetId="8" refreshError="1"/>
      <sheetData sheetId="9">
        <row r="1">
          <cell r="C1">
            <v>2016</v>
          </cell>
          <cell r="E1">
            <v>2017</v>
          </cell>
          <cell r="G1">
            <v>2018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3"/>
  <sheetViews>
    <sheetView tabSelected="1" topLeftCell="Q61" workbookViewId="0">
      <selection activeCell="AI64" sqref="AI64"/>
    </sheetView>
  </sheetViews>
  <sheetFormatPr defaultRowHeight="12" x14ac:dyDescent="0.2"/>
  <cols>
    <col min="1" max="1" width="9.140625" style="1"/>
    <col min="2" max="3" width="9.140625" style="1" hidden="1" customWidth="1"/>
    <col min="4" max="4" width="29.7109375" style="1" customWidth="1"/>
    <col min="5" max="5" width="20.140625" style="1" bestFit="1" customWidth="1"/>
    <col min="6" max="6" width="7.140625" style="1" bestFit="1" customWidth="1"/>
    <col min="7" max="7" width="14.42578125" style="1" customWidth="1"/>
    <col min="8" max="8" width="11.5703125" style="1" customWidth="1"/>
    <col min="9" max="9" width="29.7109375" style="1" customWidth="1"/>
    <col min="10" max="10" width="15.85546875" style="1" bestFit="1" customWidth="1"/>
    <col min="11" max="11" width="14.28515625" style="1" bestFit="1" customWidth="1"/>
    <col min="12" max="12" width="7.7109375" style="1" bestFit="1" customWidth="1"/>
    <col min="13" max="14" width="15.85546875" style="1" bestFit="1" customWidth="1"/>
    <col min="15" max="15" width="23.85546875" style="1" customWidth="1"/>
    <col min="16" max="16" width="0" style="1" hidden="1" customWidth="1"/>
    <col min="17" max="17" width="25.28515625" style="1" customWidth="1"/>
    <col min="18" max="18" width="10.42578125" style="1" customWidth="1"/>
    <col min="19" max="19" width="24.5703125" style="1" customWidth="1"/>
    <col min="20" max="23" width="0" style="1" hidden="1" customWidth="1"/>
    <col min="24" max="24" width="9" style="1" customWidth="1"/>
    <col min="25" max="31" width="0" style="1" hidden="1" customWidth="1"/>
    <col min="32" max="32" width="10.28515625" style="1" bestFit="1" customWidth="1"/>
    <col min="33" max="33" width="0" style="1" hidden="1" customWidth="1"/>
    <col min="34" max="34" width="17.140625" style="1" customWidth="1"/>
    <col min="35" max="35" width="10.5703125" style="1" customWidth="1"/>
    <col min="36" max="37" width="10.7109375" style="1" bestFit="1" customWidth="1"/>
    <col min="38" max="47" width="0" style="1" hidden="1" customWidth="1"/>
    <col min="48" max="50" width="9.140625" style="1"/>
    <col min="51" max="51" width="0" style="1" hidden="1" customWidth="1"/>
    <col min="52" max="55" width="9.140625" style="1"/>
    <col min="56" max="56" width="0" style="1" hidden="1" customWidth="1"/>
    <col min="57" max="57" width="9.140625" style="1"/>
    <col min="58" max="62" width="0" style="1" hidden="1" customWidth="1"/>
    <col min="63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:62" ht="12.75" thickBot="1" x14ac:dyDescent="0.25"/>
    <row r="50" spans="1:62" ht="15" customHeight="1" x14ac:dyDescent="0.2">
      <c r="A50" s="2" t="s">
        <v>0</v>
      </c>
      <c r="B50" s="3" t="s">
        <v>1</v>
      </c>
      <c r="C50" s="3" t="s">
        <v>2</v>
      </c>
      <c r="D50" s="2" t="s">
        <v>3</v>
      </c>
      <c r="E50" s="2"/>
      <c r="F50" s="2"/>
      <c r="G50" s="2"/>
      <c r="H50" s="2"/>
      <c r="I50" s="2" t="s">
        <v>4</v>
      </c>
      <c r="J50" s="2" t="s">
        <v>5</v>
      </c>
      <c r="K50" s="2"/>
      <c r="L50" s="2"/>
      <c r="M50" s="2"/>
      <c r="N50" s="2"/>
      <c r="O50" s="2" t="s">
        <v>6</v>
      </c>
      <c r="P50" s="2"/>
      <c r="Q50" s="3" t="s">
        <v>7</v>
      </c>
      <c r="R50" s="3" t="s">
        <v>8</v>
      </c>
      <c r="S50" s="3" t="s">
        <v>9</v>
      </c>
      <c r="T50" s="3" t="s">
        <v>10</v>
      </c>
      <c r="U50" s="3" t="s">
        <v>11</v>
      </c>
      <c r="V50" s="3" t="s">
        <v>12</v>
      </c>
      <c r="W50" s="3" t="s">
        <v>13</v>
      </c>
      <c r="X50" s="3" t="s">
        <v>14</v>
      </c>
      <c r="Y50" s="4"/>
      <c r="Z50" s="4"/>
      <c r="AA50" s="4"/>
      <c r="AB50" s="4"/>
      <c r="AC50" s="3" t="s">
        <v>15</v>
      </c>
      <c r="AD50" s="2" t="s">
        <v>16</v>
      </c>
      <c r="AE50" s="3" t="s">
        <v>17</v>
      </c>
      <c r="AF50" s="2" t="s">
        <v>18</v>
      </c>
      <c r="AG50" s="2" t="s">
        <v>19</v>
      </c>
      <c r="AH50" s="2" t="s">
        <v>20</v>
      </c>
      <c r="AI50" s="3" t="s">
        <v>257</v>
      </c>
      <c r="AJ50" s="2" t="s">
        <v>21</v>
      </c>
      <c r="AK50" s="2"/>
      <c r="AL50" s="2" t="s">
        <v>22</v>
      </c>
      <c r="AM50" s="2"/>
      <c r="AN50" s="2"/>
      <c r="AO50" s="2"/>
      <c r="AP50" s="2"/>
      <c r="AQ50" s="5"/>
      <c r="AR50" s="2" t="s">
        <v>23</v>
      </c>
      <c r="AS50" s="2"/>
      <c r="AT50" s="2"/>
      <c r="AU50" s="2"/>
      <c r="AV50" s="2" t="str">
        <f>"Zużycie za rok "&amp;'[1]Podział na lata'!C1&amp;" (kWh)"</f>
        <v>Zużycie za rok 2016 (kWh)</v>
      </c>
      <c r="AW50" s="2"/>
      <c r="AX50" s="2"/>
      <c r="AY50" s="2"/>
      <c r="AZ50" s="2"/>
      <c r="BA50" s="2" t="str">
        <f>"Zużycie za rok "&amp;'[1]Podział na lata'!E1&amp;" (kWh)"</f>
        <v>Zużycie za rok 2017 (kWh)</v>
      </c>
      <c r="BB50" s="2"/>
      <c r="BC50" s="2"/>
      <c r="BD50" s="2"/>
      <c r="BE50" s="2"/>
      <c r="BF50" s="6" t="str">
        <f>"Zużycie za rok "&amp;'[1]Podział na lata'!G1&amp;" (kWh)"</f>
        <v>Zużycie za rok 2018 (kWh)</v>
      </c>
      <c r="BG50" s="7"/>
      <c r="BH50" s="7"/>
      <c r="BI50" s="7"/>
      <c r="BJ50" s="8"/>
    </row>
    <row r="51" spans="1:62" ht="59.25" customHeight="1" x14ac:dyDescent="0.2">
      <c r="A51" s="2"/>
      <c r="B51" s="3"/>
      <c r="C51" s="3"/>
      <c r="D51" s="5" t="s">
        <v>24</v>
      </c>
      <c r="E51" s="5" t="s">
        <v>25</v>
      </c>
      <c r="F51" s="5" t="s">
        <v>26</v>
      </c>
      <c r="G51" s="5" t="s">
        <v>27</v>
      </c>
      <c r="H51" s="5" t="s">
        <v>28</v>
      </c>
      <c r="I51" s="2"/>
      <c r="J51" s="5" t="s">
        <v>27</v>
      </c>
      <c r="K51" s="5" t="s">
        <v>29</v>
      </c>
      <c r="L51" s="5" t="s">
        <v>30</v>
      </c>
      <c r="M51" s="5" t="s">
        <v>26</v>
      </c>
      <c r="N51" s="5" t="s">
        <v>31</v>
      </c>
      <c r="O51" s="5" t="s">
        <v>32</v>
      </c>
      <c r="P51" s="5" t="s">
        <v>33</v>
      </c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3"/>
      <c r="AD51" s="2"/>
      <c r="AE51" s="3"/>
      <c r="AF51" s="2"/>
      <c r="AG51" s="2"/>
      <c r="AH51" s="2"/>
      <c r="AI51" s="3"/>
      <c r="AJ51" s="5" t="s">
        <v>34</v>
      </c>
      <c r="AK51" s="5" t="s">
        <v>35</v>
      </c>
      <c r="AL51" s="5" t="s">
        <v>36</v>
      </c>
      <c r="AM51" s="5" t="s">
        <v>37</v>
      </c>
      <c r="AN51" s="5" t="s">
        <v>38</v>
      </c>
      <c r="AO51" s="5" t="s">
        <v>39</v>
      </c>
      <c r="AP51" s="5" t="s">
        <v>40</v>
      </c>
      <c r="AQ51" s="5"/>
      <c r="AR51" s="5" t="s">
        <v>36</v>
      </c>
      <c r="AS51" s="5" t="s">
        <v>37</v>
      </c>
      <c r="AT51" s="5" t="s">
        <v>38</v>
      </c>
      <c r="AU51" s="5" t="s">
        <v>39</v>
      </c>
      <c r="AV51" s="5" t="s">
        <v>36</v>
      </c>
      <c r="AW51" s="5" t="s">
        <v>37</v>
      </c>
      <c r="AX51" s="5" t="s">
        <v>38</v>
      </c>
      <c r="AY51" s="5" t="s">
        <v>39</v>
      </c>
      <c r="AZ51" s="5" t="s">
        <v>41</v>
      </c>
      <c r="BA51" s="5" t="s">
        <v>36</v>
      </c>
      <c r="BB51" s="5" t="s">
        <v>37</v>
      </c>
      <c r="BC51" s="5" t="s">
        <v>38</v>
      </c>
      <c r="BD51" s="5" t="s">
        <v>39</v>
      </c>
      <c r="BE51" s="5" t="s">
        <v>41</v>
      </c>
      <c r="BF51" s="9" t="s">
        <v>36</v>
      </c>
      <c r="BG51" s="10" t="s">
        <v>37</v>
      </c>
      <c r="BH51" s="10" t="s">
        <v>38</v>
      </c>
      <c r="BI51" s="10" t="s">
        <v>39</v>
      </c>
      <c r="BJ51" s="11" t="s">
        <v>41</v>
      </c>
    </row>
    <row r="52" spans="1:62" x14ac:dyDescent="0.2">
      <c r="A52" s="12">
        <v>1</v>
      </c>
      <c r="B52" s="12">
        <v>1</v>
      </c>
      <c r="C52" s="13" t="s">
        <v>42</v>
      </c>
      <c r="D52" s="14" t="s">
        <v>43</v>
      </c>
      <c r="E52" s="14" t="s">
        <v>44</v>
      </c>
      <c r="F52" s="14" t="s">
        <v>45</v>
      </c>
      <c r="G52" s="14" t="s">
        <v>46</v>
      </c>
      <c r="H52" s="14" t="s">
        <v>47</v>
      </c>
      <c r="I52" s="14" t="s">
        <v>48</v>
      </c>
      <c r="J52" s="14" t="s">
        <v>46</v>
      </c>
      <c r="K52" s="14" t="s">
        <v>49</v>
      </c>
      <c r="L52" s="14" t="s">
        <v>50</v>
      </c>
      <c r="M52" s="14" t="s">
        <v>45</v>
      </c>
      <c r="N52" s="14" t="s">
        <v>46</v>
      </c>
      <c r="O52" s="14" t="s">
        <v>51</v>
      </c>
      <c r="P52" s="14" t="s">
        <v>52</v>
      </c>
      <c r="Q52" s="14" t="s">
        <v>53</v>
      </c>
      <c r="R52" s="14" t="s">
        <v>54</v>
      </c>
      <c r="S52" s="14" t="s">
        <v>55</v>
      </c>
      <c r="T52" s="14">
        <v>0</v>
      </c>
      <c r="U52" s="14">
        <v>0</v>
      </c>
      <c r="V52" s="14">
        <v>0</v>
      </c>
      <c r="W52" s="14">
        <v>0</v>
      </c>
      <c r="X52" s="14" t="s">
        <v>56</v>
      </c>
      <c r="Y52" s="15" t="s">
        <v>57</v>
      </c>
      <c r="Z52" s="15" t="s">
        <v>57</v>
      </c>
      <c r="AA52" s="15" t="s">
        <v>57</v>
      </c>
      <c r="AB52" s="15" t="s">
        <v>57</v>
      </c>
      <c r="AC52" s="15" t="s">
        <v>56</v>
      </c>
      <c r="AD52" s="16">
        <v>3</v>
      </c>
      <c r="AE52" s="17">
        <v>0</v>
      </c>
      <c r="AF52" s="17">
        <v>51862764</v>
      </c>
      <c r="AG52" s="17">
        <v>0</v>
      </c>
      <c r="AH52" s="17" t="s">
        <v>58</v>
      </c>
      <c r="AI52" s="15">
        <v>1</v>
      </c>
      <c r="AJ52" s="18" t="s">
        <v>59</v>
      </c>
      <c r="AK52" s="18" t="s">
        <v>60</v>
      </c>
      <c r="AL52" s="19">
        <v>596</v>
      </c>
      <c r="AM52" s="19">
        <v>0</v>
      </c>
      <c r="AN52" s="19">
        <v>0</v>
      </c>
      <c r="AO52" s="19">
        <v>0</v>
      </c>
      <c r="AP52" s="19">
        <v>596</v>
      </c>
      <c r="AQ52" s="19">
        <v>1192</v>
      </c>
      <c r="AR52" s="20">
        <v>1</v>
      </c>
      <c r="AS52" s="20">
        <v>0</v>
      </c>
      <c r="AT52" s="20">
        <v>0</v>
      </c>
      <c r="AU52" s="20">
        <v>0</v>
      </c>
      <c r="AV52" s="21">
        <v>596</v>
      </c>
      <c r="AW52" s="21">
        <v>0</v>
      </c>
      <c r="AX52" s="21">
        <v>0</v>
      </c>
      <c r="AY52" s="21">
        <v>0</v>
      </c>
      <c r="AZ52" s="21">
        <v>596</v>
      </c>
      <c r="BA52" s="21">
        <v>596</v>
      </c>
      <c r="BB52" s="21">
        <v>0</v>
      </c>
      <c r="BC52" s="21">
        <v>0</v>
      </c>
      <c r="BD52" s="21">
        <v>0</v>
      </c>
      <c r="BE52" s="21">
        <v>596</v>
      </c>
      <c r="BF52" s="22">
        <f>[1]Analiza!$BG53*AR52</f>
        <v>0</v>
      </c>
      <c r="BG52" s="21">
        <f>[1]Analiza!$BG53*AS52</f>
        <v>0</v>
      </c>
      <c r="BH52" s="21">
        <f>[1]Analiza!$BG53*AT52</f>
        <v>0</v>
      </c>
      <c r="BI52" s="21">
        <f>[1]Analiza!$BG53*AU52</f>
        <v>0</v>
      </c>
      <c r="BJ52" s="23">
        <f>BF52+BG52+BH52+BI52</f>
        <v>0</v>
      </c>
    </row>
    <row r="53" spans="1:62" x14ac:dyDescent="0.2">
      <c r="A53" s="12">
        <v>2</v>
      </c>
      <c r="B53" s="12">
        <v>1</v>
      </c>
      <c r="C53" s="13" t="s">
        <v>42</v>
      </c>
      <c r="D53" s="14" t="s">
        <v>43</v>
      </c>
      <c r="E53" s="14" t="s">
        <v>44</v>
      </c>
      <c r="F53" s="14" t="s">
        <v>45</v>
      </c>
      <c r="G53" s="14" t="s">
        <v>46</v>
      </c>
      <c r="H53" s="14" t="s">
        <v>47</v>
      </c>
      <c r="I53" s="14" t="s">
        <v>48</v>
      </c>
      <c r="J53" s="14" t="s">
        <v>61</v>
      </c>
      <c r="K53" s="14" t="s">
        <v>50</v>
      </c>
      <c r="L53" s="14" t="s">
        <v>62</v>
      </c>
      <c r="M53" s="14" t="s">
        <v>63</v>
      </c>
      <c r="N53" s="14" t="s">
        <v>61</v>
      </c>
      <c r="O53" s="14" t="s">
        <v>51</v>
      </c>
      <c r="P53" s="14" t="s">
        <v>52</v>
      </c>
      <c r="Q53" s="14" t="s">
        <v>53</v>
      </c>
      <c r="R53" s="14" t="s">
        <v>54</v>
      </c>
      <c r="S53" s="14" t="s">
        <v>55</v>
      </c>
      <c r="T53" s="14">
        <v>0</v>
      </c>
      <c r="U53" s="14">
        <v>0</v>
      </c>
      <c r="V53" s="14">
        <v>0</v>
      </c>
      <c r="W53" s="14">
        <v>0</v>
      </c>
      <c r="X53" s="14" t="s">
        <v>56</v>
      </c>
      <c r="Y53" s="15" t="s">
        <v>57</v>
      </c>
      <c r="Z53" s="15" t="s">
        <v>57</v>
      </c>
      <c r="AA53" s="15" t="s">
        <v>57</v>
      </c>
      <c r="AB53" s="15" t="s">
        <v>57</v>
      </c>
      <c r="AC53" s="15" t="s">
        <v>56</v>
      </c>
      <c r="AD53" s="16">
        <v>5</v>
      </c>
      <c r="AE53" s="17">
        <v>0</v>
      </c>
      <c r="AF53" s="17">
        <v>51862826</v>
      </c>
      <c r="AG53" s="17">
        <v>0</v>
      </c>
      <c r="AH53" s="17" t="s">
        <v>64</v>
      </c>
      <c r="AI53" s="15">
        <v>1</v>
      </c>
      <c r="AJ53" s="18" t="s">
        <v>59</v>
      </c>
      <c r="AK53" s="18" t="s">
        <v>60</v>
      </c>
      <c r="AL53" s="19">
        <v>842</v>
      </c>
      <c r="AM53" s="19">
        <v>0</v>
      </c>
      <c r="AN53" s="19">
        <v>0</v>
      </c>
      <c r="AO53" s="19">
        <v>0</v>
      </c>
      <c r="AP53" s="19">
        <v>842</v>
      </c>
      <c r="AQ53" s="19">
        <v>1684</v>
      </c>
      <c r="AR53" s="20">
        <v>1</v>
      </c>
      <c r="AS53" s="20">
        <v>0</v>
      </c>
      <c r="AT53" s="20">
        <v>0</v>
      </c>
      <c r="AU53" s="20">
        <v>0</v>
      </c>
      <c r="AV53" s="21">
        <v>842</v>
      </c>
      <c r="AW53" s="21">
        <v>0</v>
      </c>
      <c r="AX53" s="21">
        <v>0</v>
      </c>
      <c r="AY53" s="21">
        <v>0</v>
      </c>
      <c r="AZ53" s="21">
        <v>842</v>
      </c>
      <c r="BA53" s="21">
        <v>842</v>
      </c>
      <c r="BB53" s="21">
        <v>0</v>
      </c>
      <c r="BC53" s="21">
        <v>0</v>
      </c>
      <c r="BD53" s="21">
        <v>0</v>
      </c>
      <c r="BE53" s="21">
        <v>842</v>
      </c>
      <c r="BF53" s="22">
        <f>[1]Analiza!$BG54*AR53</f>
        <v>0</v>
      </c>
      <c r="BG53" s="21">
        <f>[1]Analiza!$BG54*AS53</f>
        <v>0</v>
      </c>
      <c r="BH53" s="21">
        <f>[1]Analiza!$BG54*AT53</f>
        <v>0</v>
      </c>
      <c r="BI53" s="21">
        <f>[1]Analiza!$BG54*AU53</f>
        <v>0</v>
      </c>
      <c r="BJ53" s="23">
        <f>BF53+BG53+BH53+BI53</f>
        <v>0</v>
      </c>
    </row>
    <row r="54" spans="1:62" x14ac:dyDescent="0.2">
      <c r="A54" s="12">
        <v>3</v>
      </c>
      <c r="B54" s="12">
        <v>1</v>
      </c>
      <c r="C54" s="13" t="s">
        <v>42</v>
      </c>
      <c r="D54" s="14" t="s">
        <v>43</v>
      </c>
      <c r="E54" s="14" t="s">
        <v>44</v>
      </c>
      <c r="F54" s="14" t="s">
        <v>45</v>
      </c>
      <c r="G54" s="14" t="s">
        <v>46</v>
      </c>
      <c r="H54" s="14" t="s">
        <v>47</v>
      </c>
      <c r="I54" s="14" t="s">
        <v>48</v>
      </c>
      <c r="J54" s="14" t="s">
        <v>46</v>
      </c>
      <c r="K54" s="14" t="s">
        <v>65</v>
      </c>
      <c r="L54" s="14" t="s">
        <v>50</v>
      </c>
      <c r="M54" s="14" t="s">
        <v>45</v>
      </c>
      <c r="N54" s="14" t="s">
        <v>46</v>
      </c>
      <c r="O54" s="14" t="s">
        <v>51</v>
      </c>
      <c r="P54" s="14" t="s">
        <v>52</v>
      </c>
      <c r="Q54" s="14" t="s">
        <v>53</v>
      </c>
      <c r="R54" s="14" t="s">
        <v>54</v>
      </c>
      <c r="S54" s="14" t="s">
        <v>55</v>
      </c>
      <c r="T54" s="14">
        <v>0</v>
      </c>
      <c r="U54" s="14">
        <v>0</v>
      </c>
      <c r="V54" s="14">
        <v>0</v>
      </c>
      <c r="W54" s="14">
        <v>0</v>
      </c>
      <c r="X54" s="14" t="s">
        <v>56</v>
      </c>
      <c r="Y54" s="15" t="s">
        <v>57</v>
      </c>
      <c r="Z54" s="15" t="s">
        <v>57</v>
      </c>
      <c r="AA54" s="15" t="s">
        <v>57</v>
      </c>
      <c r="AB54" s="15" t="s">
        <v>57</v>
      </c>
      <c r="AC54" s="15" t="s">
        <v>56</v>
      </c>
      <c r="AD54" s="16">
        <v>3</v>
      </c>
      <c r="AE54" s="17">
        <v>0</v>
      </c>
      <c r="AF54" s="17">
        <v>51862724</v>
      </c>
      <c r="AG54" s="17">
        <v>0</v>
      </c>
      <c r="AH54" s="17" t="s">
        <v>66</v>
      </c>
      <c r="AI54" s="15">
        <v>1</v>
      </c>
      <c r="AJ54" s="18" t="s">
        <v>59</v>
      </c>
      <c r="AK54" s="18" t="s">
        <v>60</v>
      </c>
      <c r="AL54" s="19">
        <v>3495</v>
      </c>
      <c r="AM54" s="19">
        <v>0</v>
      </c>
      <c r="AN54" s="19">
        <v>0</v>
      </c>
      <c r="AO54" s="19">
        <v>0</v>
      </c>
      <c r="AP54" s="19">
        <v>3495</v>
      </c>
      <c r="AQ54" s="19">
        <v>6990</v>
      </c>
      <c r="AR54" s="20">
        <v>1</v>
      </c>
      <c r="AS54" s="20">
        <v>0</v>
      </c>
      <c r="AT54" s="20">
        <v>0</v>
      </c>
      <c r="AU54" s="20">
        <v>0</v>
      </c>
      <c r="AV54" s="21">
        <v>3495</v>
      </c>
      <c r="AW54" s="21">
        <v>0</v>
      </c>
      <c r="AX54" s="21">
        <v>0</v>
      </c>
      <c r="AY54" s="21">
        <v>0</v>
      </c>
      <c r="AZ54" s="21">
        <v>3495</v>
      </c>
      <c r="BA54" s="21">
        <v>3495</v>
      </c>
      <c r="BB54" s="21">
        <v>0</v>
      </c>
      <c r="BC54" s="21">
        <v>0</v>
      </c>
      <c r="BD54" s="21">
        <v>0</v>
      </c>
      <c r="BE54" s="21">
        <v>3495</v>
      </c>
      <c r="BF54" s="22">
        <f>[1]Analiza!$BG55*AR54</f>
        <v>0</v>
      </c>
      <c r="BG54" s="21">
        <f>[1]Analiza!$BG55*AS54</f>
        <v>0</v>
      </c>
      <c r="BH54" s="21">
        <f>[1]Analiza!$BG55*AT54</f>
        <v>0</v>
      </c>
      <c r="BI54" s="21">
        <f>[1]Analiza!$BG55*AU54</f>
        <v>0</v>
      </c>
      <c r="BJ54" s="23">
        <f t="shared" ref="BJ54:BJ117" si="0">BF54+BG54+BH54+BI54</f>
        <v>0</v>
      </c>
    </row>
    <row r="55" spans="1:62" x14ac:dyDescent="0.2">
      <c r="A55" s="12">
        <v>4</v>
      </c>
      <c r="B55" s="12">
        <v>1</v>
      </c>
      <c r="C55" s="13" t="s">
        <v>42</v>
      </c>
      <c r="D55" s="14" t="s">
        <v>43</v>
      </c>
      <c r="E55" s="14" t="s">
        <v>44</v>
      </c>
      <c r="F55" s="14" t="s">
        <v>45</v>
      </c>
      <c r="G55" s="14" t="s">
        <v>46</v>
      </c>
      <c r="H55" s="14" t="s">
        <v>47</v>
      </c>
      <c r="I55" s="14" t="s">
        <v>48</v>
      </c>
      <c r="J55" s="14" t="s">
        <v>46</v>
      </c>
      <c r="K55" s="14" t="s">
        <v>67</v>
      </c>
      <c r="L55" s="14" t="s">
        <v>68</v>
      </c>
      <c r="M55" s="14" t="s">
        <v>45</v>
      </c>
      <c r="N55" s="14" t="s">
        <v>46</v>
      </c>
      <c r="O55" s="14" t="s">
        <v>51</v>
      </c>
      <c r="P55" s="14" t="s">
        <v>52</v>
      </c>
      <c r="Q55" s="14" t="s">
        <v>53</v>
      </c>
      <c r="R55" s="14" t="s">
        <v>54</v>
      </c>
      <c r="S55" s="14" t="s">
        <v>55</v>
      </c>
      <c r="T55" s="14">
        <v>0</v>
      </c>
      <c r="U55" s="14">
        <v>0</v>
      </c>
      <c r="V55" s="14">
        <v>0</v>
      </c>
      <c r="W55" s="14">
        <v>0</v>
      </c>
      <c r="X55" s="14" t="s">
        <v>56</v>
      </c>
      <c r="Y55" s="15" t="s">
        <v>57</v>
      </c>
      <c r="Z55" s="15" t="s">
        <v>57</v>
      </c>
      <c r="AA55" s="15" t="s">
        <v>57</v>
      </c>
      <c r="AB55" s="15" t="s">
        <v>57</v>
      </c>
      <c r="AC55" s="15" t="s">
        <v>56</v>
      </c>
      <c r="AD55" s="16">
        <v>2</v>
      </c>
      <c r="AE55" s="17">
        <v>0</v>
      </c>
      <c r="AF55" s="17">
        <v>51862755</v>
      </c>
      <c r="AG55" s="17">
        <v>0</v>
      </c>
      <c r="AH55" s="17" t="s">
        <v>69</v>
      </c>
      <c r="AI55" s="15">
        <v>1</v>
      </c>
      <c r="AJ55" s="18" t="s">
        <v>59</v>
      </c>
      <c r="AK55" s="18" t="s">
        <v>60</v>
      </c>
      <c r="AL55" s="19">
        <v>2910</v>
      </c>
      <c r="AM55" s="19">
        <v>0</v>
      </c>
      <c r="AN55" s="19">
        <v>0</v>
      </c>
      <c r="AO55" s="19">
        <v>0</v>
      </c>
      <c r="AP55" s="19">
        <v>2910</v>
      </c>
      <c r="AQ55" s="19">
        <v>5820</v>
      </c>
      <c r="AR55" s="20">
        <v>1</v>
      </c>
      <c r="AS55" s="20">
        <v>0</v>
      </c>
      <c r="AT55" s="20">
        <v>0</v>
      </c>
      <c r="AU55" s="20">
        <v>0</v>
      </c>
      <c r="AV55" s="21">
        <v>2910</v>
      </c>
      <c r="AW55" s="21">
        <v>0</v>
      </c>
      <c r="AX55" s="21">
        <v>0</v>
      </c>
      <c r="AY55" s="21">
        <v>0</v>
      </c>
      <c r="AZ55" s="21">
        <v>2910</v>
      </c>
      <c r="BA55" s="21">
        <v>2910</v>
      </c>
      <c r="BB55" s="21">
        <v>0</v>
      </c>
      <c r="BC55" s="21">
        <v>0</v>
      </c>
      <c r="BD55" s="21">
        <v>0</v>
      </c>
      <c r="BE55" s="21">
        <v>2910</v>
      </c>
      <c r="BF55" s="22">
        <f>[1]Analiza!$BG56*AR55</f>
        <v>0</v>
      </c>
      <c r="BG55" s="21">
        <f>[1]Analiza!$BG56*AS55</f>
        <v>0</v>
      </c>
      <c r="BH55" s="21">
        <f>[1]Analiza!$BG56*AT55</f>
        <v>0</v>
      </c>
      <c r="BI55" s="21">
        <f>[1]Analiza!$BG56*AU55</f>
        <v>0</v>
      </c>
      <c r="BJ55" s="23">
        <f t="shared" si="0"/>
        <v>0</v>
      </c>
    </row>
    <row r="56" spans="1:62" x14ac:dyDescent="0.2">
      <c r="A56" s="12">
        <v>5</v>
      </c>
      <c r="B56" s="12">
        <v>1</v>
      </c>
      <c r="C56" s="13" t="s">
        <v>42</v>
      </c>
      <c r="D56" s="14" t="s">
        <v>43</v>
      </c>
      <c r="E56" s="14" t="s">
        <v>44</v>
      </c>
      <c r="F56" s="14" t="s">
        <v>45</v>
      </c>
      <c r="G56" s="14" t="s">
        <v>46</v>
      </c>
      <c r="H56" s="14" t="s">
        <v>47</v>
      </c>
      <c r="I56" s="14" t="s">
        <v>48</v>
      </c>
      <c r="J56" s="14" t="s">
        <v>46</v>
      </c>
      <c r="K56" s="14" t="s">
        <v>50</v>
      </c>
      <c r="L56" s="14" t="s">
        <v>70</v>
      </c>
      <c r="M56" s="14" t="s">
        <v>45</v>
      </c>
      <c r="N56" s="14" t="s">
        <v>71</v>
      </c>
      <c r="O56" s="14" t="s">
        <v>51</v>
      </c>
      <c r="P56" s="14" t="s">
        <v>52</v>
      </c>
      <c r="Q56" s="14" t="s">
        <v>53</v>
      </c>
      <c r="R56" s="14" t="s">
        <v>54</v>
      </c>
      <c r="S56" s="14" t="s">
        <v>55</v>
      </c>
      <c r="T56" s="14">
        <v>0</v>
      </c>
      <c r="U56" s="14">
        <v>0</v>
      </c>
      <c r="V56" s="14">
        <v>0</v>
      </c>
      <c r="W56" s="14">
        <v>0</v>
      </c>
      <c r="X56" s="14" t="s">
        <v>56</v>
      </c>
      <c r="Y56" s="15" t="s">
        <v>57</v>
      </c>
      <c r="Z56" s="15" t="s">
        <v>57</v>
      </c>
      <c r="AA56" s="15" t="s">
        <v>57</v>
      </c>
      <c r="AB56" s="15" t="s">
        <v>57</v>
      </c>
      <c r="AC56" s="15" t="s">
        <v>56</v>
      </c>
      <c r="AD56" s="16">
        <v>5</v>
      </c>
      <c r="AE56" s="17">
        <v>0</v>
      </c>
      <c r="AF56" s="17">
        <v>51862754</v>
      </c>
      <c r="AG56" s="17">
        <v>0</v>
      </c>
      <c r="AH56" s="17" t="s">
        <v>72</v>
      </c>
      <c r="AI56" s="15">
        <v>1</v>
      </c>
      <c r="AJ56" s="18" t="s">
        <v>59</v>
      </c>
      <c r="AK56" s="18" t="s">
        <v>60</v>
      </c>
      <c r="AL56" s="19">
        <v>2699</v>
      </c>
      <c r="AM56" s="19">
        <v>0</v>
      </c>
      <c r="AN56" s="19">
        <v>0</v>
      </c>
      <c r="AO56" s="19">
        <v>0</v>
      </c>
      <c r="AP56" s="19">
        <v>2699</v>
      </c>
      <c r="AQ56" s="19">
        <v>5398</v>
      </c>
      <c r="AR56" s="20">
        <v>1</v>
      </c>
      <c r="AS56" s="20">
        <v>0</v>
      </c>
      <c r="AT56" s="20">
        <v>0</v>
      </c>
      <c r="AU56" s="20">
        <v>0</v>
      </c>
      <c r="AV56" s="21">
        <v>2699</v>
      </c>
      <c r="AW56" s="21">
        <v>0</v>
      </c>
      <c r="AX56" s="21">
        <v>0</v>
      </c>
      <c r="AY56" s="21">
        <v>0</v>
      </c>
      <c r="AZ56" s="21">
        <v>2699</v>
      </c>
      <c r="BA56" s="21">
        <v>2699</v>
      </c>
      <c r="BB56" s="21">
        <v>0</v>
      </c>
      <c r="BC56" s="21">
        <v>0</v>
      </c>
      <c r="BD56" s="21">
        <v>0</v>
      </c>
      <c r="BE56" s="21">
        <v>2699</v>
      </c>
      <c r="BF56" s="22">
        <f>[1]Analiza!$BG57*AR56</f>
        <v>0</v>
      </c>
      <c r="BG56" s="21">
        <f>[1]Analiza!$BG57*AS56</f>
        <v>0</v>
      </c>
      <c r="BH56" s="21">
        <f>[1]Analiza!$BG57*AT56</f>
        <v>0</v>
      </c>
      <c r="BI56" s="21">
        <f>[1]Analiza!$BG57*AU56</f>
        <v>0</v>
      </c>
      <c r="BJ56" s="23">
        <f t="shared" si="0"/>
        <v>0</v>
      </c>
    </row>
    <row r="57" spans="1:62" x14ac:dyDescent="0.2">
      <c r="A57" s="12">
        <v>6</v>
      </c>
      <c r="B57" s="12">
        <v>1</v>
      </c>
      <c r="C57" s="13" t="s">
        <v>42</v>
      </c>
      <c r="D57" s="14" t="s">
        <v>43</v>
      </c>
      <c r="E57" s="14" t="s">
        <v>44</v>
      </c>
      <c r="F57" s="14" t="s">
        <v>45</v>
      </c>
      <c r="G57" s="14" t="s">
        <v>46</v>
      </c>
      <c r="H57" s="14" t="s">
        <v>47</v>
      </c>
      <c r="I57" s="14" t="s">
        <v>48</v>
      </c>
      <c r="J57" s="14" t="s">
        <v>73</v>
      </c>
      <c r="K57" s="14" t="s">
        <v>50</v>
      </c>
      <c r="L57" s="14" t="s">
        <v>74</v>
      </c>
      <c r="M57" s="14" t="s">
        <v>45</v>
      </c>
      <c r="N57" s="14" t="s">
        <v>73</v>
      </c>
      <c r="O57" s="14" t="s">
        <v>51</v>
      </c>
      <c r="P57" s="14" t="s">
        <v>52</v>
      </c>
      <c r="Q57" s="14" t="s">
        <v>53</v>
      </c>
      <c r="R57" s="14" t="s">
        <v>54</v>
      </c>
      <c r="S57" s="14" t="s">
        <v>55</v>
      </c>
      <c r="T57" s="14">
        <v>0</v>
      </c>
      <c r="U57" s="14">
        <v>0</v>
      </c>
      <c r="V57" s="14">
        <v>0</v>
      </c>
      <c r="W57" s="14">
        <v>0</v>
      </c>
      <c r="X57" s="14" t="s">
        <v>56</v>
      </c>
      <c r="Y57" s="15" t="s">
        <v>57</v>
      </c>
      <c r="Z57" s="15" t="s">
        <v>57</v>
      </c>
      <c r="AA57" s="15" t="s">
        <v>57</v>
      </c>
      <c r="AB57" s="15" t="s">
        <v>57</v>
      </c>
      <c r="AC57" s="15" t="s">
        <v>56</v>
      </c>
      <c r="AD57" s="16">
        <v>15</v>
      </c>
      <c r="AE57" s="17">
        <v>0</v>
      </c>
      <c r="AF57" s="17">
        <v>51861526</v>
      </c>
      <c r="AG57" s="17">
        <v>0</v>
      </c>
      <c r="AH57" s="17" t="s">
        <v>75</v>
      </c>
      <c r="AI57" s="15">
        <v>1</v>
      </c>
      <c r="AJ57" s="18" t="s">
        <v>59</v>
      </c>
      <c r="AK57" s="18" t="s">
        <v>60</v>
      </c>
      <c r="AL57" s="19">
        <v>7194</v>
      </c>
      <c r="AM57" s="19">
        <v>0</v>
      </c>
      <c r="AN57" s="19">
        <v>0</v>
      </c>
      <c r="AO57" s="19">
        <v>0</v>
      </c>
      <c r="AP57" s="19">
        <v>7194</v>
      </c>
      <c r="AQ57" s="19">
        <v>14388</v>
      </c>
      <c r="AR57" s="20">
        <v>1</v>
      </c>
      <c r="AS57" s="20">
        <v>0</v>
      </c>
      <c r="AT57" s="20">
        <v>0</v>
      </c>
      <c r="AU57" s="20">
        <v>0</v>
      </c>
      <c r="AV57" s="21">
        <v>7194</v>
      </c>
      <c r="AW57" s="21">
        <v>0</v>
      </c>
      <c r="AX57" s="21">
        <v>0</v>
      </c>
      <c r="AY57" s="21">
        <v>0</v>
      </c>
      <c r="AZ57" s="21">
        <v>7194</v>
      </c>
      <c r="BA57" s="21">
        <v>7194</v>
      </c>
      <c r="BB57" s="21">
        <v>0</v>
      </c>
      <c r="BC57" s="21">
        <v>0</v>
      </c>
      <c r="BD57" s="21">
        <v>0</v>
      </c>
      <c r="BE57" s="21">
        <v>7194</v>
      </c>
      <c r="BF57" s="22">
        <f>[1]Analiza!$BG58*AR57</f>
        <v>0</v>
      </c>
      <c r="BG57" s="21">
        <f>[1]Analiza!$BG58*AS57</f>
        <v>0</v>
      </c>
      <c r="BH57" s="21">
        <f>[1]Analiza!$BG58*AT57</f>
        <v>0</v>
      </c>
      <c r="BI57" s="21">
        <f>[1]Analiza!$BG58*AU57</f>
        <v>0</v>
      </c>
      <c r="BJ57" s="23">
        <f t="shared" si="0"/>
        <v>0</v>
      </c>
    </row>
    <row r="58" spans="1:62" x14ac:dyDescent="0.2">
      <c r="A58" s="12">
        <v>7</v>
      </c>
      <c r="B58" s="12">
        <v>1</v>
      </c>
      <c r="C58" s="13" t="s">
        <v>42</v>
      </c>
      <c r="D58" s="14" t="s">
        <v>43</v>
      </c>
      <c r="E58" s="14" t="s">
        <v>44</v>
      </c>
      <c r="F58" s="14" t="s">
        <v>45</v>
      </c>
      <c r="G58" s="14" t="s">
        <v>46</v>
      </c>
      <c r="H58" s="14" t="s">
        <v>47</v>
      </c>
      <c r="I58" s="14" t="s">
        <v>48</v>
      </c>
      <c r="J58" s="14" t="s">
        <v>76</v>
      </c>
      <c r="K58" s="14" t="s">
        <v>50</v>
      </c>
      <c r="L58" s="14" t="s">
        <v>77</v>
      </c>
      <c r="M58" s="14" t="s">
        <v>45</v>
      </c>
      <c r="N58" s="14" t="s">
        <v>46</v>
      </c>
      <c r="O58" s="14" t="s">
        <v>51</v>
      </c>
      <c r="P58" s="14" t="s">
        <v>52</v>
      </c>
      <c r="Q58" s="14" t="s">
        <v>53</v>
      </c>
      <c r="R58" s="14" t="s">
        <v>54</v>
      </c>
      <c r="S58" s="14" t="s">
        <v>55</v>
      </c>
      <c r="T58" s="14">
        <v>0</v>
      </c>
      <c r="U58" s="14">
        <v>0</v>
      </c>
      <c r="V58" s="14">
        <v>0</v>
      </c>
      <c r="W58" s="14">
        <v>0</v>
      </c>
      <c r="X58" s="14" t="s">
        <v>56</v>
      </c>
      <c r="Y58" s="15" t="s">
        <v>57</v>
      </c>
      <c r="Z58" s="15" t="s">
        <v>57</v>
      </c>
      <c r="AA58" s="15" t="s">
        <v>57</v>
      </c>
      <c r="AB58" s="15" t="s">
        <v>57</v>
      </c>
      <c r="AC58" s="15" t="s">
        <v>56</v>
      </c>
      <c r="AD58" s="16">
        <v>1</v>
      </c>
      <c r="AE58" s="17">
        <v>0</v>
      </c>
      <c r="AF58" s="17">
        <v>51862144</v>
      </c>
      <c r="AG58" s="17">
        <v>0</v>
      </c>
      <c r="AH58" s="17" t="s">
        <v>78</v>
      </c>
      <c r="AI58" s="15">
        <v>1</v>
      </c>
      <c r="AJ58" s="18" t="s">
        <v>59</v>
      </c>
      <c r="AK58" s="18" t="s">
        <v>60</v>
      </c>
      <c r="AL58" s="19">
        <v>2428</v>
      </c>
      <c r="AM58" s="19">
        <v>0</v>
      </c>
      <c r="AN58" s="19">
        <v>0</v>
      </c>
      <c r="AO58" s="19">
        <v>0</v>
      </c>
      <c r="AP58" s="19">
        <v>2428</v>
      </c>
      <c r="AQ58" s="19">
        <v>4856</v>
      </c>
      <c r="AR58" s="20">
        <v>1</v>
      </c>
      <c r="AS58" s="20">
        <v>0</v>
      </c>
      <c r="AT58" s="20">
        <v>0</v>
      </c>
      <c r="AU58" s="20">
        <v>0</v>
      </c>
      <c r="AV58" s="21">
        <v>2428</v>
      </c>
      <c r="AW58" s="21">
        <v>0</v>
      </c>
      <c r="AX58" s="21">
        <v>0</v>
      </c>
      <c r="AY58" s="21">
        <v>0</v>
      </c>
      <c r="AZ58" s="21">
        <v>2428</v>
      </c>
      <c r="BA58" s="21">
        <v>2428</v>
      </c>
      <c r="BB58" s="21">
        <v>0</v>
      </c>
      <c r="BC58" s="21">
        <v>0</v>
      </c>
      <c r="BD58" s="21">
        <v>0</v>
      </c>
      <c r="BE58" s="21">
        <v>2428</v>
      </c>
      <c r="BF58" s="22">
        <f>[1]Analiza!$BG59*AR58</f>
        <v>0</v>
      </c>
      <c r="BG58" s="21">
        <f>[1]Analiza!$BG59*AS58</f>
        <v>0</v>
      </c>
      <c r="BH58" s="21">
        <f>[1]Analiza!$BG59*AT58</f>
        <v>0</v>
      </c>
      <c r="BI58" s="21">
        <f>[1]Analiza!$BG59*AU58</f>
        <v>0</v>
      </c>
      <c r="BJ58" s="23">
        <f t="shared" si="0"/>
        <v>0</v>
      </c>
    </row>
    <row r="59" spans="1:62" x14ac:dyDescent="0.2">
      <c r="A59" s="12">
        <v>8</v>
      </c>
      <c r="B59" s="12">
        <v>1</v>
      </c>
      <c r="C59" s="13" t="s">
        <v>42</v>
      </c>
      <c r="D59" s="14" t="s">
        <v>43</v>
      </c>
      <c r="E59" s="14" t="s">
        <v>44</v>
      </c>
      <c r="F59" s="14" t="s">
        <v>45</v>
      </c>
      <c r="G59" s="14" t="s">
        <v>46</v>
      </c>
      <c r="H59" s="14" t="s">
        <v>47</v>
      </c>
      <c r="I59" s="14" t="s">
        <v>48</v>
      </c>
      <c r="J59" s="14" t="s">
        <v>79</v>
      </c>
      <c r="K59" s="14" t="s">
        <v>50</v>
      </c>
      <c r="L59" s="14" t="s">
        <v>80</v>
      </c>
      <c r="M59" s="14" t="s">
        <v>45</v>
      </c>
      <c r="N59" s="14" t="s">
        <v>46</v>
      </c>
      <c r="O59" s="14" t="s">
        <v>51</v>
      </c>
      <c r="P59" s="14" t="s">
        <v>52</v>
      </c>
      <c r="Q59" s="14" t="s">
        <v>53</v>
      </c>
      <c r="R59" s="14" t="s">
        <v>54</v>
      </c>
      <c r="S59" s="14" t="s">
        <v>55</v>
      </c>
      <c r="T59" s="14">
        <v>0</v>
      </c>
      <c r="U59" s="14">
        <v>0</v>
      </c>
      <c r="V59" s="14">
        <v>0</v>
      </c>
      <c r="W59" s="14">
        <v>0</v>
      </c>
      <c r="X59" s="14" t="s">
        <v>56</v>
      </c>
      <c r="Y59" s="15" t="s">
        <v>57</v>
      </c>
      <c r="Z59" s="15" t="s">
        <v>57</v>
      </c>
      <c r="AA59" s="15" t="s">
        <v>57</v>
      </c>
      <c r="AB59" s="15" t="s">
        <v>57</v>
      </c>
      <c r="AC59" s="15" t="s">
        <v>56</v>
      </c>
      <c r="AD59" s="16">
        <v>2</v>
      </c>
      <c r="AE59" s="17">
        <v>0</v>
      </c>
      <c r="AF59" s="17">
        <v>51862806</v>
      </c>
      <c r="AG59" s="17">
        <v>0</v>
      </c>
      <c r="AH59" s="17" t="s">
        <v>81</v>
      </c>
      <c r="AI59" s="15">
        <v>1</v>
      </c>
      <c r="AJ59" s="18" t="s">
        <v>59</v>
      </c>
      <c r="AK59" s="18" t="s">
        <v>60</v>
      </c>
      <c r="AL59" s="19">
        <v>777</v>
      </c>
      <c r="AM59" s="19">
        <v>0</v>
      </c>
      <c r="AN59" s="19">
        <v>0</v>
      </c>
      <c r="AO59" s="19">
        <v>0</v>
      </c>
      <c r="AP59" s="19">
        <v>777</v>
      </c>
      <c r="AQ59" s="19">
        <v>1554</v>
      </c>
      <c r="AR59" s="20">
        <v>1</v>
      </c>
      <c r="AS59" s="20">
        <v>0</v>
      </c>
      <c r="AT59" s="20">
        <v>0</v>
      </c>
      <c r="AU59" s="20">
        <v>0</v>
      </c>
      <c r="AV59" s="21">
        <v>777</v>
      </c>
      <c r="AW59" s="21">
        <v>0</v>
      </c>
      <c r="AX59" s="21">
        <v>0</v>
      </c>
      <c r="AY59" s="21">
        <v>0</v>
      </c>
      <c r="AZ59" s="21">
        <v>777</v>
      </c>
      <c r="BA59" s="21">
        <v>777</v>
      </c>
      <c r="BB59" s="21">
        <v>0</v>
      </c>
      <c r="BC59" s="21">
        <v>0</v>
      </c>
      <c r="BD59" s="21">
        <v>0</v>
      </c>
      <c r="BE59" s="21">
        <v>777</v>
      </c>
      <c r="BF59" s="22">
        <f>[1]Analiza!$BG60*AR59</f>
        <v>0</v>
      </c>
      <c r="BG59" s="21">
        <f>[1]Analiza!$BG60*AS59</f>
        <v>0</v>
      </c>
      <c r="BH59" s="21">
        <f>[1]Analiza!$BG60*AT59</f>
        <v>0</v>
      </c>
      <c r="BI59" s="21">
        <f>[1]Analiza!$BG60*AU59</f>
        <v>0</v>
      </c>
      <c r="BJ59" s="23">
        <f t="shared" si="0"/>
        <v>0</v>
      </c>
    </row>
    <row r="60" spans="1:62" x14ac:dyDescent="0.2">
      <c r="A60" s="12">
        <v>9</v>
      </c>
      <c r="B60" s="12">
        <v>1</v>
      </c>
      <c r="C60" s="13" t="s">
        <v>42</v>
      </c>
      <c r="D60" s="14" t="s">
        <v>43</v>
      </c>
      <c r="E60" s="14" t="s">
        <v>44</v>
      </c>
      <c r="F60" s="14" t="s">
        <v>45</v>
      </c>
      <c r="G60" s="14" t="s">
        <v>46</v>
      </c>
      <c r="H60" s="14" t="s">
        <v>47</v>
      </c>
      <c r="I60" s="14" t="s">
        <v>48</v>
      </c>
      <c r="J60" s="14" t="s">
        <v>82</v>
      </c>
      <c r="K60" s="14" t="s">
        <v>50</v>
      </c>
      <c r="L60" s="14" t="s">
        <v>83</v>
      </c>
      <c r="M60" s="14" t="s">
        <v>45</v>
      </c>
      <c r="N60" s="14" t="s">
        <v>82</v>
      </c>
      <c r="O60" s="14" t="s">
        <v>51</v>
      </c>
      <c r="P60" s="14" t="s">
        <v>52</v>
      </c>
      <c r="Q60" s="14" t="s">
        <v>53</v>
      </c>
      <c r="R60" s="14" t="s">
        <v>54</v>
      </c>
      <c r="S60" s="14" t="s">
        <v>55</v>
      </c>
      <c r="T60" s="14">
        <v>0</v>
      </c>
      <c r="U60" s="14">
        <v>0</v>
      </c>
      <c r="V60" s="14">
        <v>0</v>
      </c>
      <c r="W60" s="14">
        <v>0</v>
      </c>
      <c r="X60" s="14" t="s">
        <v>56</v>
      </c>
      <c r="Y60" s="15" t="s">
        <v>57</v>
      </c>
      <c r="Z60" s="15" t="s">
        <v>57</v>
      </c>
      <c r="AA60" s="15" t="s">
        <v>57</v>
      </c>
      <c r="AB60" s="15" t="s">
        <v>57</v>
      </c>
      <c r="AC60" s="15" t="s">
        <v>56</v>
      </c>
      <c r="AD60" s="16">
        <v>2</v>
      </c>
      <c r="AE60" s="17">
        <v>0</v>
      </c>
      <c r="AF60" s="17">
        <v>51861519</v>
      </c>
      <c r="AG60" s="17">
        <v>0</v>
      </c>
      <c r="AH60" s="17" t="s">
        <v>84</v>
      </c>
      <c r="AI60" s="15">
        <v>1</v>
      </c>
      <c r="AJ60" s="18" t="s">
        <v>59</v>
      </c>
      <c r="AK60" s="18" t="s">
        <v>60</v>
      </c>
      <c r="AL60" s="19">
        <v>2753</v>
      </c>
      <c r="AM60" s="19">
        <v>0</v>
      </c>
      <c r="AN60" s="19">
        <v>0</v>
      </c>
      <c r="AO60" s="19">
        <v>0</v>
      </c>
      <c r="AP60" s="19">
        <v>2753</v>
      </c>
      <c r="AQ60" s="19">
        <v>5506</v>
      </c>
      <c r="AR60" s="20">
        <v>1</v>
      </c>
      <c r="AS60" s="20">
        <v>0</v>
      </c>
      <c r="AT60" s="20">
        <v>0</v>
      </c>
      <c r="AU60" s="20">
        <v>0</v>
      </c>
      <c r="AV60" s="21">
        <v>2753</v>
      </c>
      <c r="AW60" s="21">
        <v>0</v>
      </c>
      <c r="AX60" s="21">
        <v>0</v>
      </c>
      <c r="AY60" s="21">
        <v>0</v>
      </c>
      <c r="AZ60" s="21">
        <v>2753</v>
      </c>
      <c r="BA60" s="21">
        <v>2753</v>
      </c>
      <c r="BB60" s="21">
        <v>0</v>
      </c>
      <c r="BC60" s="21">
        <v>0</v>
      </c>
      <c r="BD60" s="21">
        <v>0</v>
      </c>
      <c r="BE60" s="21">
        <v>2753</v>
      </c>
      <c r="BF60" s="22">
        <f>[1]Analiza!$BG61*AR60</f>
        <v>0</v>
      </c>
      <c r="BG60" s="21">
        <f>[1]Analiza!$BG61*AS60</f>
        <v>0</v>
      </c>
      <c r="BH60" s="21">
        <f>[1]Analiza!$BG61*AT60</f>
        <v>0</v>
      </c>
      <c r="BI60" s="21">
        <f>[1]Analiza!$BG61*AU60</f>
        <v>0</v>
      </c>
      <c r="BJ60" s="23">
        <f t="shared" si="0"/>
        <v>0</v>
      </c>
    </row>
    <row r="61" spans="1:62" x14ac:dyDescent="0.2">
      <c r="A61" s="12">
        <v>10</v>
      </c>
      <c r="B61" s="12">
        <v>1</v>
      </c>
      <c r="C61" s="13" t="s">
        <v>42</v>
      </c>
      <c r="D61" s="14" t="s">
        <v>43</v>
      </c>
      <c r="E61" s="14" t="s">
        <v>44</v>
      </c>
      <c r="F61" s="14" t="s">
        <v>45</v>
      </c>
      <c r="G61" s="14" t="s">
        <v>46</v>
      </c>
      <c r="H61" s="14" t="s">
        <v>47</v>
      </c>
      <c r="I61" s="14" t="s">
        <v>48</v>
      </c>
      <c r="J61" s="14" t="s">
        <v>82</v>
      </c>
      <c r="K61" s="14" t="s">
        <v>50</v>
      </c>
      <c r="L61" s="14" t="s">
        <v>85</v>
      </c>
      <c r="M61" s="14" t="s">
        <v>45</v>
      </c>
      <c r="N61" s="14" t="s">
        <v>82</v>
      </c>
      <c r="O61" s="14" t="s">
        <v>51</v>
      </c>
      <c r="P61" s="14" t="s">
        <v>52</v>
      </c>
      <c r="Q61" s="14" t="s">
        <v>53</v>
      </c>
      <c r="R61" s="14" t="s">
        <v>54</v>
      </c>
      <c r="S61" s="14" t="s">
        <v>55</v>
      </c>
      <c r="T61" s="14">
        <v>0</v>
      </c>
      <c r="U61" s="14">
        <v>0</v>
      </c>
      <c r="V61" s="14">
        <v>0</v>
      </c>
      <c r="W61" s="14">
        <v>0</v>
      </c>
      <c r="X61" s="14" t="s">
        <v>56</v>
      </c>
      <c r="Y61" s="15" t="s">
        <v>57</v>
      </c>
      <c r="Z61" s="15" t="s">
        <v>57</v>
      </c>
      <c r="AA61" s="15" t="s">
        <v>57</v>
      </c>
      <c r="AB61" s="15" t="s">
        <v>57</v>
      </c>
      <c r="AC61" s="15" t="s">
        <v>56</v>
      </c>
      <c r="AD61" s="16">
        <v>2</v>
      </c>
      <c r="AE61" s="17">
        <v>0</v>
      </c>
      <c r="AF61" s="17">
        <v>51862792</v>
      </c>
      <c r="AG61" s="17">
        <v>0</v>
      </c>
      <c r="AH61" s="17" t="s">
        <v>86</v>
      </c>
      <c r="AI61" s="15">
        <v>1</v>
      </c>
      <c r="AJ61" s="18" t="s">
        <v>59</v>
      </c>
      <c r="AK61" s="18" t="s">
        <v>60</v>
      </c>
      <c r="AL61" s="19">
        <v>1978</v>
      </c>
      <c r="AM61" s="19">
        <v>0</v>
      </c>
      <c r="AN61" s="19">
        <v>0</v>
      </c>
      <c r="AO61" s="19">
        <v>0</v>
      </c>
      <c r="AP61" s="19">
        <v>1978</v>
      </c>
      <c r="AQ61" s="19">
        <v>3956</v>
      </c>
      <c r="AR61" s="20">
        <v>1</v>
      </c>
      <c r="AS61" s="20">
        <v>0</v>
      </c>
      <c r="AT61" s="20">
        <v>0</v>
      </c>
      <c r="AU61" s="20">
        <v>0</v>
      </c>
      <c r="AV61" s="21">
        <v>1978</v>
      </c>
      <c r="AW61" s="21">
        <v>0</v>
      </c>
      <c r="AX61" s="21">
        <v>0</v>
      </c>
      <c r="AY61" s="21">
        <v>0</v>
      </c>
      <c r="AZ61" s="21">
        <v>1978</v>
      </c>
      <c r="BA61" s="21">
        <v>1978</v>
      </c>
      <c r="BB61" s="21">
        <v>0</v>
      </c>
      <c r="BC61" s="21">
        <v>0</v>
      </c>
      <c r="BD61" s="21">
        <v>0</v>
      </c>
      <c r="BE61" s="21">
        <v>1978</v>
      </c>
      <c r="BF61" s="22">
        <f>[1]Analiza!$BG62*AR61</f>
        <v>0</v>
      </c>
      <c r="BG61" s="21">
        <f>[1]Analiza!$BG62*AS61</f>
        <v>0</v>
      </c>
      <c r="BH61" s="21">
        <f>[1]Analiza!$BG62*AT61</f>
        <v>0</v>
      </c>
      <c r="BI61" s="21">
        <f>[1]Analiza!$BG62*AU61</f>
        <v>0</v>
      </c>
      <c r="BJ61" s="23">
        <f t="shared" si="0"/>
        <v>0</v>
      </c>
    </row>
    <row r="62" spans="1:62" x14ac:dyDescent="0.2">
      <c r="A62" s="12">
        <v>11</v>
      </c>
      <c r="B62" s="12">
        <v>1</v>
      </c>
      <c r="C62" s="13" t="s">
        <v>42</v>
      </c>
      <c r="D62" s="14" t="s">
        <v>43</v>
      </c>
      <c r="E62" s="14" t="s">
        <v>44</v>
      </c>
      <c r="F62" s="14" t="s">
        <v>45</v>
      </c>
      <c r="G62" s="14" t="s">
        <v>46</v>
      </c>
      <c r="H62" s="14" t="s">
        <v>47</v>
      </c>
      <c r="I62" s="14" t="s">
        <v>48</v>
      </c>
      <c r="J62" s="14" t="s">
        <v>82</v>
      </c>
      <c r="K62" s="14" t="s">
        <v>50</v>
      </c>
      <c r="L62" s="14" t="s">
        <v>87</v>
      </c>
      <c r="M62" s="14" t="s">
        <v>45</v>
      </c>
      <c r="N62" s="14" t="s">
        <v>82</v>
      </c>
      <c r="O62" s="14" t="s">
        <v>51</v>
      </c>
      <c r="P62" s="14" t="s">
        <v>52</v>
      </c>
      <c r="Q62" s="14" t="s">
        <v>53</v>
      </c>
      <c r="R62" s="14" t="s">
        <v>54</v>
      </c>
      <c r="S62" s="14" t="s">
        <v>55</v>
      </c>
      <c r="T62" s="14">
        <v>0</v>
      </c>
      <c r="U62" s="14">
        <v>0</v>
      </c>
      <c r="V62" s="14">
        <v>0</v>
      </c>
      <c r="W62" s="14">
        <v>0</v>
      </c>
      <c r="X62" s="14" t="s">
        <v>56</v>
      </c>
      <c r="Y62" s="15" t="s">
        <v>57</v>
      </c>
      <c r="Z62" s="15" t="s">
        <v>57</v>
      </c>
      <c r="AA62" s="15" t="s">
        <v>57</v>
      </c>
      <c r="AB62" s="15" t="s">
        <v>57</v>
      </c>
      <c r="AC62" s="15" t="s">
        <v>56</v>
      </c>
      <c r="AD62" s="16">
        <v>2</v>
      </c>
      <c r="AE62" s="17">
        <v>0</v>
      </c>
      <c r="AF62" s="17">
        <v>51878031</v>
      </c>
      <c r="AG62" s="17">
        <v>0</v>
      </c>
      <c r="AH62" s="17" t="s">
        <v>88</v>
      </c>
      <c r="AI62" s="15">
        <v>1</v>
      </c>
      <c r="AJ62" s="18" t="s">
        <v>59</v>
      </c>
      <c r="AK62" s="18" t="s">
        <v>60</v>
      </c>
      <c r="AL62" s="19">
        <v>1904</v>
      </c>
      <c r="AM62" s="19">
        <v>0</v>
      </c>
      <c r="AN62" s="19">
        <v>0</v>
      </c>
      <c r="AO62" s="19">
        <v>0</v>
      </c>
      <c r="AP62" s="19">
        <v>1904</v>
      </c>
      <c r="AQ62" s="19">
        <v>3808</v>
      </c>
      <c r="AR62" s="20">
        <v>1</v>
      </c>
      <c r="AS62" s="20">
        <v>0</v>
      </c>
      <c r="AT62" s="20">
        <v>0</v>
      </c>
      <c r="AU62" s="20">
        <v>0</v>
      </c>
      <c r="AV62" s="21">
        <v>1904</v>
      </c>
      <c r="AW62" s="21">
        <v>0</v>
      </c>
      <c r="AX62" s="21">
        <v>0</v>
      </c>
      <c r="AY62" s="21">
        <v>0</v>
      </c>
      <c r="AZ62" s="21">
        <v>1904</v>
      </c>
      <c r="BA62" s="21">
        <v>1904</v>
      </c>
      <c r="BB62" s="21">
        <v>0</v>
      </c>
      <c r="BC62" s="21">
        <v>0</v>
      </c>
      <c r="BD62" s="21">
        <v>0</v>
      </c>
      <c r="BE62" s="21">
        <v>1904</v>
      </c>
      <c r="BF62" s="22">
        <f>[1]Analiza!$BG63*AR62</f>
        <v>0</v>
      </c>
      <c r="BG62" s="21">
        <f>[1]Analiza!$BG63*AS62</f>
        <v>0</v>
      </c>
      <c r="BH62" s="21">
        <f>[1]Analiza!$BG63*AT62</f>
        <v>0</v>
      </c>
      <c r="BI62" s="21">
        <f>[1]Analiza!$BG63*AU62</f>
        <v>0</v>
      </c>
      <c r="BJ62" s="23">
        <f t="shared" si="0"/>
        <v>0</v>
      </c>
    </row>
    <row r="63" spans="1:62" x14ac:dyDescent="0.2">
      <c r="A63" s="12">
        <v>12</v>
      </c>
      <c r="B63" s="12">
        <v>1</v>
      </c>
      <c r="C63" s="13" t="s">
        <v>42</v>
      </c>
      <c r="D63" s="14" t="s">
        <v>43</v>
      </c>
      <c r="E63" s="14" t="s">
        <v>44</v>
      </c>
      <c r="F63" s="14" t="s">
        <v>45</v>
      </c>
      <c r="G63" s="14" t="s">
        <v>46</v>
      </c>
      <c r="H63" s="14" t="s">
        <v>47</v>
      </c>
      <c r="I63" s="14" t="s">
        <v>48</v>
      </c>
      <c r="J63" s="14" t="s">
        <v>82</v>
      </c>
      <c r="K63" s="14" t="s">
        <v>50</v>
      </c>
      <c r="L63" s="14" t="s">
        <v>89</v>
      </c>
      <c r="M63" s="14" t="s">
        <v>45</v>
      </c>
      <c r="N63" s="14" t="s">
        <v>82</v>
      </c>
      <c r="O63" s="14" t="s">
        <v>51</v>
      </c>
      <c r="P63" s="14" t="s">
        <v>52</v>
      </c>
      <c r="Q63" s="14" t="s">
        <v>53</v>
      </c>
      <c r="R63" s="14" t="s">
        <v>54</v>
      </c>
      <c r="S63" s="14" t="s">
        <v>55</v>
      </c>
      <c r="T63" s="14">
        <v>0</v>
      </c>
      <c r="U63" s="14">
        <v>0</v>
      </c>
      <c r="V63" s="14">
        <v>0</v>
      </c>
      <c r="W63" s="14">
        <v>0</v>
      </c>
      <c r="X63" s="14" t="s">
        <v>56</v>
      </c>
      <c r="Y63" s="15" t="s">
        <v>57</v>
      </c>
      <c r="Z63" s="15" t="s">
        <v>57</v>
      </c>
      <c r="AA63" s="15" t="s">
        <v>57</v>
      </c>
      <c r="AB63" s="15" t="s">
        <v>57</v>
      </c>
      <c r="AC63" s="15" t="s">
        <v>56</v>
      </c>
      <c r="AD63" s="16">
        <v>3</v>
      </c>
      <c r="AE63" s="17">
        <v>0</v>
      </c>
      <c r="AF63" s="17">
        <v>51861525</v>
      </c>
      <c r="AG63" s="17">
        <v>0</v>
      </c>
      <c r="AH63" s="17" t="s">
        <v>90</v>
      </c>
      <c r="AI63" s="15">
        <v>1</v>
      </c>
      <c r="AJ63" s="18" t="s">
        <v>59</v>
      </c>
      <c r="AK63" s="18" t="s">
        <v>60</v>
      </c>
      <c r="AL63" s="19">
        <v>3693</v>
      </c>
      <c r="AM63" s="19">
        <v>0</v>
      </c>
      <c r="AN63" s="19">
        <v>0</v>
      </c>
      <c r="AO63" s="19">
        <v>0</v>
      </c>
      <c r="AP63" s="19">
        <v>3693</v>
      </c>
      <c r="AQ63" s="19">
        <v>7386</v>
      </c>
      <c r="AR63" s="20">
        <v>1</v>
      </c>
      <c r="AS63" s="20">
        <v>0</v>
      </c>
      <c r="AT63" s="20">
        <v>0</v>
      </c>
      <c r="AU63" s="20">
        <v>0</v>
      </c>
      <c r="AV63" s="21">
        <v>3693</v>
      </c>
      <c r="AW63" s="21">
        <v>0</v>
      </c>
      <c r="AX63" s="21">
        <v>0</v>
      </c>
      <c r="AY63" s="21">
        <v>0</v>
      </c>
      <c r="AZ63" s="21">
        <v>3693</v>
      </c>
      <c r="BA63" s="21">
        <v>3693</v>
      </c>
      <c r="BB63" s="21">
        <v>0</v>
      </c>
      <c r="BC63" s="21">
        <v>0</v>
      </c>
      <c r="BD63" s="21">
        <v>0</v>
      </c>
      <c r="BE63" s="21">
        <v>3693</v>
      </c>
      <c r="BF63" s="22">
        <f>[1]Analiza!$BG64*AR63</f>
        <v>0</v>
      </c>
      <c r="BG63" s="21">
        <f>[1]Analiza!$BG64*AS63</f>
        <v>0</v>
      </c>
      <c r="BH63" s="21">
        <f>[1]Analiza!$BG64*AT63</f>
        <v>0</v>
      </c>
      <c r="BI63" s="21">
        <f>[1]Analiza!$BG64*AU63</f>
        <v>0</v>
      </c>
      <c r="BJ63" s="23">
        <f t="shared" si="0"/>
        <v>0</v>
      </c>
    </row>
    <row r="64" spans="1:62" x14ac:dyDescent="0.2">
      <c r="A64" s="12">
        <v>13</v>
      </c>
      <c r="B64" s="12">
        <v>1</v>
      </c>
      <c r="C64" s="13" t="s">
        <v>42</v>
      </c>
      <c r="D64" s="14" t="s">
        <v>43</v>
      </c>
      <c r="E64" s="14" t="s">
        <v>44</v>
      </c>
      <c r="F64" s="14" t="s">
        <v>45</v>
      </c>
      <c r="G64" s="14" t="s">
        <v>46</v>
      </c>
      <c r="H64" s="14" t="s">
        <v>47</v>
      </c>
      <c r="I64" s="14" t="s">
        <v>48</v>
      </c>
      <c r="J64" s="14" t="s">
        <v>91</v>
      </c>
      <c r="K64" s="14" t="s">
        <v>50</v>
      </c>
      <c r="L64" s="14" t="s">
        <v>92</v>
      </c>
      <c r="M64" s="14" t="s">
        <v>45</v>
      </c>
      <c r="N64" s="14" t="s">
        <v>91</v>
      </c>
      <c r="O64" s="14" t="s">
        <v>51</v>
      </c>
      <c r="P64" s="14" t="s">
        <v>52</v>
      </c>
      <c r="Q64" s="14" t="s">
        <v>53</v>
      </c>
      <c r="R64" s="14" t="s">
        <v>54</v>
      </c>
      <c r="S64" s="14" t="s">
        <v>55</v>
      </c>
      <c r="T64" s="14">
        <v>0</v>
      </c>
      <c r="U64" s="14">
        <v>0</v>
      </c>
      <c r="V64" s="14">
        <v>0</v>
      </c>
      <c r="W64" s="14">
        <v>0</v>
      </c>
      <c r="X64" s="14" t="s">
        <v>56</v>
      </c>
      <c r="Y64" s="15" t="s">
        <v>57</v>
      </c>
      <c r="Z64" s="15" t="s">
        <v>57</v>
      </c>
      <c r="AA64" s="15" t="s">
        <v>57</v>
      </c>
      <c r="AB64" s="15" t="s">
        <v>57</v>
      </c>
      <c r="AC64" s="15" t="s">
        <v>56</v>
      </c>
      <c r="AD64" s="16">
        <v>5</v>
      </c>
      <c r="AE64" s="17">
        <v>0</v>
      </c>
      <c r="AF64" s="17">
        <v>51861543</v>
      </c>
      <c r="AG64" s="17">
        <v>0</v>
      </c>
      <c r="AH64" s="17" t="s">
        <v>93</v>
      </c>
      <c r="AI64" s="15">
        <v>1</v>
      </c>
      <c r="AJ64" s="18" t="s">
        <v>59</v>
      </c>
      <c r="AK64" s="18" t="s">
        <v>60</v>
      </c>
      <c r="AL64" s="19">
        <v>5579</v>
      </c>
      <c r="AM64" s="19">
        <v>0</v>
      </c>
      <c r="AN64" s="19">
        <v>0</v>
      </c>
      <c r="AO64" s="19">
        <v>0</v>
      </c>
      <c r="AP64" s="19">
        <v>5579</v>
      </c>
      <c r="AQ64" s="19">
        <v>11158</v>
      </c>
      <c r="AR64" s="20">
        <v>1</v>
      </c>
      <c r="AS64" s="20">
        <v>0</v>
      </c>
      <c r="AT64" s="20">
        <v>0</v>
      </c>
      <c r="AU64" s="20">
        <v>0</v>
      </c>
      <c r="AV64" s="21">
        <v>5579</v>
      </c>
      <c r="AW64" s="21">
        <v>0</v>
      </c>
      <c r="AX64" s="21">
        <v>0</v>
      </c>
      <c r="AY64" s="21">
        <v>0</v>
      </c>
      <c r="AZ64" s="21">
        <v>5579</v>
      </c>
      <c r="BA64" s="21">
        <v>5579</v>
      </c>
      <c r="BB64" s="21">
        <v>0</v>
      </c>
      <c r="BC64" s="21">
        <v>0</v>
      </c>
      <c r="BD64" s="21">
        <v>0</v>
      </c>
      <c r="BE64" s="21">
        <v>5579</v>
      </c>
      <c r="BF64" s="22">
        <f>[1]Analiza!$BG65*AR64</f>
        <v>0</v>
      </c>
      <c r="BG64" s="21">
        <f>[1]Analiza!$BG65*AS64</f>
        <v>0</v>
      </c>
      <c r="BH64" s="21">
        <f>[1]Analiza!$BG65*AT64</f>
        <v>0</v>
      </c>
      <c r="BI64" s="21">
        <f>[1]Analiza!$BG65*AU64</f>
        <v>0</v>
      </c>
      <c r="BJ64" s="23">
        <f t="shared" si="0"/>
        <v>0</v>
      </c>
    </row>
    <row r="65" spans="1:62" x14ac:dyDescent="0.2">
      <c r="A65" s="12">
        <v>14</v>
      </c>
      <c r="B65" s="12">
        <v>1</v>
      </c>
      <c r="C65" s="13" t="s">
        <v>42</v>
      </c>
      <c r="D65" s="14" t="s">
        <v>43</v>
      </c>
      <c r="E65" s="14" t="s">
        <v>44</v>
      </c>
      <c r="F65" s="14" t="s">
        <v>45</v>
      </c>
      <c r="G65" s="14" t="s">
        <v>46</v>
      </c>
      <c r="H65" s="14" t="s">
        <v>47</v>
      </c>
      <c r="I65" s="14" t="s">
        <v>48</v>
      </c>
      <c r="J65" s="14" t="s">
        <v>91</v>
      </c>
      <c r="K65" s="14" t="s">
        <v>50</v>
      </c>
      <c r="L65" s="14" t="s">
        <v>94</v>
      </c>
      <c r="M65" s="14" t="s">
        <v>45</v>
      </c>
      <c r="N65" s="14" t="s">
        <v>91</v>
      </c>
      <c r="O65" s="14" t="s">
        <v>51</v>
      </c>
      <c r="P65" s="14" t="s">
        <v>52</v>
      </c>
      <c r="Q65" s="14" t="s">
        <v>53</v>
      </c>
      <c r="R65" s="14" t="s">
        <v>54</v>
      </c>
      <c r="S65" s="14" t="s">
        <v>55</v>
      </c>
      <c r="T65" s="14">
        <v>0</v>
      </c>
      <c r="U65" s="14">
        <v>0</v>
      </c>
      <c r="V65" s="14">
        <v>0</v>
      </c>
      <c r="W65" s="14">
        <v>0</v>
      </c>
      <c r="X65" s="14" t="s">
        <v>56</v>
      </c>
      <c r="Y65" s="15" t="s">
        <v>57</v>
      </c>
      <c r="Z65" s="15" t="s">
        <v>57</v>
      </c>
      <c r="AA65" s="15" t="s">
        <v>57</v>
      </c>
      <c r="AB65" s="15" t="s">
        <v>57</v>
      </c>
      <c r="AC65" s="15" t="s">
        <v>56</v>
      </c>
      <c r="AD65" s="16">
        <v>4</v>
      </c>
      <c r="AE65" s="17">
        <v>0</v>
      </c>
      <c r="AF65" s="17">
        <v>51861531</v>
      </c>
      <c r="AG65" s="17">
        <v>0</v>
      </c>
      <c r="AH65" s="17" t="s">
        <v>95</v>
      </c>
      <c r="AI65" s="15">
        <v>1</v>
      </c>
      <c r="AJ65" s="18" t="s">
        <v>59</v>
      </c>
      <c r="AK65" s="18" t="s">
        <v>60</v>
      </c>
      <c r="AL65" s="19">
        <v>3902</v>
      </c>
      <c r="AM65" s="19">
        <v>0</v>
      </c>
      <c r="AN65" s="19">
        <v>0</v>
      </c>
      <c r="AO65" s="19">
        <v>0</v>
      </c>
      <c r="AP65" s="19">
        <v>3902</v>
      </c>
      <c r="AQ65" s="19">
        <v>7804</v>
      </c>
      <c r="AR65" s="20">
        <v>1</v>
      </c>
      <c r="AS65" s="20">
        <v>0</v>
      </c>
      <c r="AT65" s="20">
        <v>0</v>
      </c>
      <c r="AU65" s="20">
        <v>0</v>
      </c>
      <c r="AV65" s="21">
        <v>3902</v>
      </c>
      <c r="AW65" s="21">
        <v>0</v>
      </c>
      <c r="AX65" s="21">
        <v>0</v>
      </c>
      <c r="AY65" s="21">
        <v>0</v>
      </c>
      <c r="AZ65" s="21">
        <v>3902</v>
      </c>
      <c r="BA65" s="21">
        <v>3902</v>
      </c>
      <c r="BB65" s="21">
        <v>0</v>
      </c>
      <c r="BC65" s="21">
        <v>0</v>
      </c>
      <c r="BD65" s="21">
        <v>0</v>
      </c>
      <c r="BE65" s="21">
        <v>3902</v>
      </c>
      <c r="BF65" s="22">
        <f>[1]Analiza!$BG66*AR65</f>
        <v>0</v>
      </c>
      <c r="BG65" s="21">
        <f>[1]Analiza!$BG66*AS65</f>
        <v>0</v>
      </c>
      <c r="BH65" s="21">
        <f>[1]Analiza!$BG66*AT65</f>
        <v>0</v>
      </c>
      <c r="BI65" s="21">
        <f>[1]Analiza!$BG66*AU65</f>
        <v>0</v>
      </c>
      <c r="BJ65" s="23">
        <f t="shared" si="0"/>
        <v>0</v>
      </c>
    </row>
    <row r="66" spans="1:62" x14ac:dyDescent="0.2">
      <c r="A66" s="12">
        <v>15</v>
      </c>
      <c r="B66" s="12">
        <v>1</v>
      </c>
      <c r="C66" s="13" t="s">
        <v>42</v>
      </c>
      <c r="D66" s="14" t="s">
        <v>43</v>
      </c>
      <c r="E66" s="14" t="s">
        <v>44</v>
      </c>
      <c r="F66" s="14" t="s">
        <v>45</v>
      </c>
      <c r="G66" s="14" t="s">
        <v>46</v>
      </c>
      <c r="H66" s="14" t="s">
        <v>47</v>
      </c>
      <c r="I66" s="14" t="s">
        <v>48</v>
      </c>
      <c r="J66" s="14" t="s">
        <v>91</v>
      </c>
      <c r="K66" s="14" t="s">
        <v>50</v>
      </c>
      <c r="L66" s="14" t="s">
        <v>96</v>
      </c>
      <c r="M66" s="14" t="s">
        <v>45</v>
      </c>
      <c r="N66" s="14" t="s">
        <v>91</v>
      </c>
      <c r="O66" s="14" t="s">
        <v>51</v>
      </c>
      <c r="P66" s="14" t="s">
        <v>52</v>
      </c>
      <c r="Q66" s="14" t="s">
        <v>53</v>
      </c>
      <c r="R66" s="14" t="s">
        <v>54</v>
      </c>
      <c r="S66" s="14" t="s">
        <v>55</v>
      </c>
      <c r="T66" s="14">
        <v>0</v>
      </c>
      <c r="U66" s="14">
        <v>0</v>
      </c>
      <c r="V66" s="14">
        <v>0</v>
      </c>
      <c r="W66" s="14">
        <v>0</v>
      </c>
      <c r="X66" s="14" t="s">
        <v>56</v>
      </c>
      <c r="Y66" s="15" t="s">
        <v>57</v>
      </c>
      <c r="Z66" s="15" t="s">
        <v>57</v>
      </c>
      <c r="AA66" s="15" t="s">
        <v>57</v>
      </c>
      <c r="AB66" s="15" t="s">
        <v>57</v>
      </c>
      <c r="AC66" s="15" t="s">
        <v>56</v>
      </c>
      <c r="AD66" s="16">
        <v>4</v>
      </c>
      <c r="AE66" s="17">
        <v>0</v>
      </c>
      <c r="AF66" s="17">
        <v>51861571</v>
      </c>
      <c r="AG66" s="17">
        <v>0</v>
      </c>
      <c r="AH66" s="17" t="s">
        <v>97</v>
      </c>
      <c r="AI66" s="15">
        <v>1</v>
      </c>
      <c r="AJ66" s="18" t="s">
        <v>59</v>
      </c>
      <c r="AK66" s="18" t="s">
        <v>60</v>
      </c>
      <c r="AL66" s="19">
        <v>4163</v>
      </c>
      <c r="AM66" s="19">
        <v>0</v>
      </c>
      <c r="AN66" s="19">
        <v>0</v>
      </c>
      <c r="AO66" s="19">
        <v>0</v>
      </c>
      <c r="AP66" s="19">
        <v>4163</v>
      </c>
      <c r="AQ66" s="19">
        <v>8326</v>
      </c>
      <c r="AR66" s="20">
        <v>1</v>
      </c>
      <c r="AS66" s="20">
        <v>0</v>
      </c>
      <c r="AT66" s="20">
        <v>0</v>
      </c>
      <c r="AU66" s="20">
        <v>0</v>
      </c>
      <c r="AV66" s="21">
        <v>4163</v>
      </c>
      <c r="AW66" s="21">
        <v>0</v>
      </c>
      <c r="AX66" s="21">
        <v>0</v>
      </c>
      <c r="AY66" s="21">
        <v>0</v>
      </c>
      <c r="AZ66" s="21">
        <v>4163</v>
      </c>
      <c r="BA66" s="21">
        <v>4163</v>
      </c>
      <c r="BB66" s="21">
        <v>0</v>
      </c>
      <c r="BC66" s="21">
        <v>0</v>
      </c>
      <c r="BD66" s="21">
        <v>0</v>
      </c>
      <c r="BE66" s="21">
        <v>4163</v>
      </c>
      <c r="BF66" s="22">
        <f>[1]Analiza!$BG67*AR66</f>
        <v>0</v>
      </c>
      <c r="BG66" s="21">
        <f>[1]Analiza!$BG67*AS66</f>
        <v>0</v>
      </c>
      <c r="BH66" s="21">
        <f>[1]Analiza!$BG67*AT66</f>
        <v>0</v>
      </c>
      <c r="BI66" s="21">
        <f>[1]Analiza!$BG67*AU66</f>
        <v>0</v>
      </c>
      <c r="BJ66" s="23">
        <f t="shared" si="0"/>
        <v>0</v>
      </c>
    </row>
    <row r="67" spans="1:62" x14ac:dyDescent="0.2">
      <c r="A67" s="12">
        <v>16</v>
      </c>
      <c r="B67" s="12">
        <v>1</v>
      </c>
      <c r="C67" s="13" t="s">
        <v>42</v>
      </c>
      <c r="D67" s="14" t="s">
        <v>43</v>
      </c>
      <c r="E67" s="14" t="s">
        <v>44</v>
      </c>
      <c r="F67" s="14" t="s">
        <v>45</v>
      </c>
      <c r="G67" s="14" t="s">
        <v>46</v>
      </c>
      <c r="H67" s="14" t="s">
        <v>47</v>
      </c>
      <c r="I67" s="14" t="s">
        <v>48</v>
      </c>
      <c r="J67" s="14" t="s">
        <v>91</v>
      </c>
      <c r="K67" s="14" t="s">
        <v>50</v>
      </c>
      <c r="L67" s="14" t="s">
        <v>98</v>
      </c>
      <c r="M67" s="14" t="s">
        <v>45</v>
      </c>
      <c r="N67" s="14" t="s">
        <v>91</v>
      </c>
      <c r="O67" s="14" t="s">
        <v>51</v>
      </c>
      <c r="P67" s="14" t="s">
        <v>52</v>
      </c>
      <c r="Q67" s="14" t="s">
        <v>53</v>
      </c>
      <c r="R67" s="14" t="s">
        <v>54</v>
      </c>
      <c r="S67" s="14" t="s">
        <v>55</v>
      </c>
      <c r="T67" s="14">
        <v>0</v>
      </c>
      <c r="U67" s="14">
        <v>0</v>
      </c>
      <c r="V67" s="14">
        <v>0</v>
      </c>
      <c r="W67" s="14">
        <v>0</v>
      </c>
      <c r="X67" s="14" t="s">
        <v>56</v>
      </c>
      <c r="Y67" s="15" t="s">
        <v>57</v>
      </c>
      <c r="Z67" s="15" t="s">
        <v>57</v>
      </c>
      <c r="AA67" s="15" t="s">
        <v>57</v>
      </c>
      <c r="AB67" s="15" t="s">
        <v>57</v>
      </c>
      <c r="AC67" s="15" t="s">
        <v>56</v>
      </c>
      <c r="AD67" s="16">
        <v>3</v>
      </c>
      <c r="AE67" s="17">
        <v>0</v>
      </c>
      <c r="AF67" s="17">
        <v>51861532</v>
      </c>
      <c r="AG67" s="17">
        <v>0</v>
      </c>
      <c r="AH67" s="17" t="s">
        <v>99</v>
      </c>
      <c r="AI67" s="15">
        <v>1</v>
      </c>
      <c r="AJ67" s="18" t="s">
        <v>59</v>
      </c>
      <c r="AK67" s="18" t="s">
        <v>60</v>
      </c>
      <c r="AL67" s="19">
        <v>4188</v>
      </c>
      <c r="AM67" s="19">
        <v>0</v>
      </c>
      <c r="AN67" s="19">
        <v>0</v>
      </c>
      <c r="AO67" s="19">
        <v>0</v>
      </c>
      <c r="AP67" s="19">
        <v>4188</v>
      </c>
      <c r="AQ67" s="19">
        <v>8376</v>
      </c>
      <c r="AR67" s="20">
        <v>1</v>
      </c>
      <c r="AS67" s="20">
        <v>0</v>
      </c>
      <c r="AT67" s="20">
        <v>0</v>
      </c>
      <c r="AU67" s="20">
        <v>0</v>
      </c>
      <c r="AV67" s="21">
        <v>4188</v>
      </c>
      <c r="AW67" s="21">
        <v>0</v>
      </c>
      <c r="AX67" s="21">
        <v>0</v>
      </c>
      <c r="AY67" s="21">
        <v>0</v>
      </c>
      <c r="AZ67" s="21">
        <v>4188</v>
      </c>
      <c r="BA67" s="21">
        <v>4188</v>
      </c>
      <c r="BB67" s="21">
        <v>0</v>
      </c>
      <c r="BC67" s="21">
        <v>0</v>
      </c>
      <c r="BD67" s="21">
        <v>0</v>
      </c>
      <c r="BE67" s="21">
        <v>4188</v>
      </c>
      <c r="BF67" s="22">
        <f>[1]Analiza!$BG68*AR67</f>
        <v>0</v>
      </c>
      <c r="BG67" s="21">
        <f>[1]Analiza!$BG68*AS67</f>
        <v>0</v>
      </c>
      <c r="BH67" s="21">
        <f>[1]Analiza!$BG68*AT67</f>
        <v>0</v>
      </c>
      <c r="BI67" s="21">
        <f>[1]Analiza!$BG68*AU67</f>
        <v>0</v>
      </c>
      <c r="BJ67" s="23">
        <f t="shared" si="0"/>
        <v>0</v>
      </c>
    </row>
    <row r="68" spans="1:62" x14ac:dyDescent="0.2">
      <c r="A68" s="12">
        <v>17</v>
      </c>
      <c r="B68" s="12">
        <v>1</v>
      </c>
      <c r="C68" s="13" t="s">
        <v>42</v>
      </c>
      <c r="D68" s="14" t="s">
        <v>43</v>
      </c>
      <c r="E68" s="14" t="s">
        <v>44</v>
      </c>
      <c r="F68" s="14" t="s">
        <v>45</v>
      </c>
      <c r="G68" s="14" t="s">
        <v>46</v>
      </c>
      <c r="H68" s="14" t="s">
        <v>47</v>
      </c>
      <c r="I68" s="14" t="s">
        <v>48</v>
      </c>
      <c r="J68" s="14" t="s">
        <v>100</v>
      </c>
      <c r="K68" s="14" t="s">
        <v>50</v>
      </c>
      <c r="L68" s="14" t="s">
        <v>101</v>
      </c>
      <c r="M68" s="14" t="s">
        <v>45</v>
      </c>
      <c r="N68" s="14" t="s">
        <v>100</v>
      </c>
      <c r="O68" s="14" t="s">
        <v>51</v>
      </c>
      <c r="P68" s="14" t="s">
        <v>52</v>
      </c>
      <c r="Q68" s="14" t="s">
        <v>53</v>
      </c>
      <c r="R68" s="14" t="s">
        <v>54</v>
      </c>
      <c r="S68" s="14" t="s">
        <v>55</v>
      </c>
      <c r="T68" s="14">
        <v>0</v>
      </c>
      <c r="U68" s="14">
        <v>0</v>
      </c>
      <c r="V68" s="14">
        <v>0</v>
      </c>
      <c r="W68" s="14">
        <v>0</v>
      </c>
      <c r="X68" s="14" t="s">
        <v>56</v>
      </c>
      <c r="Y68" s="15" t="s">
        <v>57</v>
      </c>
      <c r="Z68" s="15" t="s">
        <v>57</v>
      </c>
      <c r="AA68" s="15" t="s">
        <v>57</v>
      </c>
      <c r="AB68" s="15" t="s">
        <v>57</v>
      </c>
      <c r="AC68" s="15" t="s">
        <v>56</v>
      </c>
      <c r="AD68" s="16">
        <v>3</v>
      </c>
      <c r="AE68" s="17">
        <v>0</v>
      </c>
      <c r="AF68" s="17">
        <v>51878040</v>
      </c>
      <c r="AG68" s="17">
        <v>0</v>
      </c>
      <c r="AH68" s="17" t="s">
        <v>102</v>
      </c>
      <c r="AI68" s="15">
        <v>1</v>
      </c>
      <c r="AJ68" s="18" t="s">
        <v>59</v>
      </c>
      <c r="AK68" s="18" t="s">
        <v>60</v>
      </c>
      <c r="AL68" s="19">
        <v>8742</v>
      </c>
      <c r="AM68" s="19">
        <v>0</v>
      </c>
      <c r="AN68" s="19">
        <v>0</v>
      </c>
      <c r="AO68" s="19">
        <v>0</v>
      </c>
      <c r="AP68" s="19">
        <v>8742</v>
      </c>
      <c r="AQ68" s="19">
        <v>17484</v>
      </c>
      <c r="AR68" s="20">
        <v>1</v>
      </c>
      <c r="AS68" s="20">
        <v>0</v>
      </c>
      <c r="AT68" s="20">
        <v>0</v>
      </c>
      <c r="AU68" s="20">
        <v>0</v>
      </c>
      <c r="AV68" s="21">
        <v>8742</v>
      </c>
      <c r="AW68" s="21">
        <v>0</v>
      </c>
      <c r="AX68" s="21">
        <v>0</v>
      </c>
      <c r="AY68" s="21">
        <v>0</v>
      </c>
      <c r="AZ68" s="21">
        <v>8742</v>
      </c>
      <c r="BA68" s="21">
        <v>8742</v>
      </c>
      <c r="BB68" s="21">
        <v>0</v>
      </c>
      <c r="BC68" s="21">
        <v>0</v>
      </c>
      <c r="BD68" s="21">
        <v>0</v>
      </c>
      <c r="BE68" s="21">
        <v>8742</v>
      </c>
      <c r="BF68" s="22">
        <f>[1]Analiza!$BG69*AR68</f>
        <v>0</v>
      </c>
      <c r="BG68" s="21">
        <f>[1]Analiza!$BG69*AS68</f>
        <v>0</v>
      </c>
      <c r="BH68" s="21">
        <f>[1]Analiza!$BG69*AT68</f>
        <v>0</v>
      </c>
      <c r="BI68" s="21">
        <f>[1]Analiza!$BG69*AU68</f>
        <v>0</v>
      </c>
      <c r="BJ68" s="23">
        <f t="shared" si="0"/>
        <v>0</v>
      </c>
    </row>
    <row r="69" spans="1:62" x14ac:dyDescent="0.2">
      <c r="A69" s="12">
        <v>18</v>
      </c>
      <c r="B69" s="12">
        <v>1</v>
      </c>
      <c r="C69" s="13" t="s">
        <v>42</v>
      </c>
      <c r="D69" s="14" t="s">
        <v>43</v>
      </c>
      <c r="E69" s="14" t="s">
        <v>44</v>
      </c>
      <c r="F69" s="14" t="s">
        <v>45</v>
      </c>
      <c r="G69" s="14" t="s">
        <v>46</v>
      </c>
      <c r="H69" s="14" t="s">
        <v>47</v>
      </c>
      <c r="I69" s="14" t="s">
        <v>48</v>
      </c>
      <c r="J69" s="14" t="s">
        <v>73</v>
      </c>
      <c r="K69" s="14" t="s">
        <v>50</v>
      </c>
      <c r="L69" s="14" t="s">
        <v>103</v>
      </c>
      <c r="M69" s="14" t="s">
        <v>45</v>
      </c>
      <c r="N69" s="14" t="s">
        <v>73</v>
      </c>
      <c r="O69" s="14" t="s">
        <v>51</v>
      </c>
      <c r="P69" s="14" t="s">
        <v>52</v>
      </c>
      <c r="Q69" s="14" t="s">
        <v>53</v>
      </c>
      <c r="R69" s="14" t="s">
        <v>54</v>
      </c>
      <c r="S69" s="14" t="s">
        <v>55</v>
      </c>
      <c r="T69" s="14">
        <v>0</v>
      </c>
      <c r="U69" s="14">
        <v>0</v>
      </c>
      <c r="V69" s="14">
        <v>0</v>
      </c>
      <c r="W69" s="14">
        <v>0</v>
      </c>
      <c r="X69" s="14" t="s">
        <v>56</v>
      </c>
      <c r="Y69" s="15" t="s">
        <v>57</v>
      </c>
      <c r="Z69" s="15" t="s">
        <v>57</v>
      </c>
      <c r="AA69" s="15" t="s">
        <v>57</v>
      </c>
      <c r="AB69" s="15" t="s">
        <v>57</v>
      </c>
      <c r="AC69" s="15" t="s">
        <v>56</v>
      </c>
      <c r="AD69" s="16">
        <v>1</v>
      </c>
      <c r="AE69" s="17">
        <v>0</v>
      </c>
      <c r="AF69" s="17">
        <v>51861538</v>
      </c>
      <c r="AG69" s="17">
        <v>0</v>
      </c>
      <c r="AH69" s="17" t="s">
        <v>104</v>
      </c>
      <c r="AI69" s="15">
        <v>1</v>
      </c>
      <c r="AJ69" s="18" t="s">
        <v>59</v>
      </c>
      <c r="AK69" s="18" t="s">
        <v>60</v>
      </c>
      <c r="AL69" s="19">
        <v>3973</v>
      </c>
      <c r="AM69" s="19">
        <v>0</v>
      </c>
      <c r="AN69" s="19">
        <v>0</v>
      </c>
      <c r="AO69" s="19">
        <v>0</v>
      </c>
      <c r="AP69" s="19">
        <v>3973</v>
      </c>
      <c r="AQ69" s="19">
        <v>7946</v>
      </c>
      <c r="AR69" s="20">
        <v>1</v>
      </c>
      <c r="AS69" s="20">
        <v>0</v>
      </c>
      <c r="AT69" s="20">
        <v>0</v>
      </c>
      <c r="AU69" s="20">
        <v>0</v>
      </c>
      <c r="AV69" s="21">
        <v>3973</v>
      </c>
      <c r="AW69" s="21">
        <v>0</v>
      </c>
      <c r="AX69" s="21">
        <v>0</v>
      </c>
      <c r="AY69" s="21">
        <v>0</v>
      </c>
      <c r="AZ69" s="21">
        <v>3973</v>
      </c>
      <c r="BA69" s="21">
        <v>3973</v>
      </c>
      <c r="BB69" s="21">
        <v>0</v>
      </c>
      <c r="BC69" s="21">
        <v>0</v>
      </c>
      <c r="BD69" s="21">
        <v>0</v>
      </c>
      <c r="BE69" s="21">
        <v>3973</v>
      </c>
      <c r="BF69" s="22">
        <f>[1]Analiza!$BG70*AR69</f>
        <v>0</v>
      </c>
      <c r="BG69" s="21">
        <f>[1]Analiza!$BG70*AS69</f>
        <v>0</v>
      </c>
      <c r="BH69" s="21">
        <f>[1]Analiza!$BG70*AT69</f>
        <v>0</v>
      </c>
      <c r="BI69" s="21">
        <f>[1]Analiza!$BG70*AU69</f>
        <v>0</v>
      </c>
      <c r="BJ69" s="23">
        <f t="shared" si="0"/>
        <v>0</v>
      </c>
    </row>
    <row r="70" spans="1:62" x14ac:dyDescent="0.2">
      <c r="A70" s="12">
        <v>19</v>
      </c>
      <c r="B70" s="12">
        <v>1</v>
      </c>
      <c r="C70" s="13" t="s">
        <v>42</v>
      </c>
      <c r="D70" s="14" t="s">
        <v>43</v>
      </c>
      <c r="E70" s="14" t="s">
        <v>44</v>
      </c>
      <c r="F70" s="14" t="s">
        <v>45</v>
      </c>
      <c r="G70" s="14" t="s">
        <v>46</v>
      </c>
      <c r="H70" s="14" t="s">
        <v>47</v>
      </c>
      <c r="I70" s="14" t="s">
        <v>48</v>
      </c>
      <c r="J70" s="14" t="s">
        <v>100</v>
      </c>
      <c r="K70" s="14" t="s">
        <v>50</v>
      </c>
      <c r="L70" s="14" t="s">
        <v>105</v>
      </c>
      <c r="M70" s="14" t="s">
        <v>45</v>
      </c>
      <c r="N70" s="14" t="s">
        <v>100</v>
      </c>
      <c r="O70" s="14" t="s">
        <v>51</v>
      </c>
      <c r="P70" s="14" t="s">
        <v>52</v>
      </c>
      <c r="Q70" s="14" t="s">
        <v>53</v>
      </c>
      <c r="R70" s="14" t="s">
        <v>54</v>
      </c>
      <c r="S70" s="14" t="s">
        <v>55</v>
      </c>
      <c r="T70" s="14">
        <v>0</v>
      </c>
      <c r="U70" s="14">
        <v>0</v>
      </c>
      <c r="V70" s="14">
        <v>0</v>
      </c>
      <c r="W70" s="14">
        <v>0</v>
      </c>
      <c r="X70" s="14" t="s">
        <v>56</v>
      </c>
      <c r="Y70" s="15" t="s">
        <v>57</v>
      </c>
      <c r="Z70" s="15" t="s">
        <v>57</v>
      </c>
      <c r="AA70" s="15" t="s">
        <v>57</v>
      </c>
      <c r="AB70" s="15" t="s">
        <v>57</v>
      </c>
      <c r="AC70" s="15" t="s">
        <v>56</v>
      </c>
      <c r="AD70" s="16">
        <v>3</v>
      </c>
      <c r="AE70" s="17">
        <v>0</v>
      </c>
      <c r="AF70" s="17">
        <v>51878052</v>
      </c>
      <c r="AG70" s="17">
        <v>0</v>
      </c>
      <c r="AH70" s="17" t="s">
        <v>106</v>
      </c>
      <c r="AI70" s="15">
        <v>1</v>
      </c>
      <c r="AJ70" s="18" t="s">
        <v>59</v>
      </c>
      <c r="AK70" s="18" t="s">
        <v>60</v>
      </c>
      <c r="AL70" s="19">
        <v>5284</v>
      </c>
      <c r="AM70" s="19">
        <v>0</v>
      </c>
      <c r="AN70" s="19">
        <v>0</v>
      </c>
      <c r="AO70" s="19">
        <v>0</v>
      </c>
      <c r="AP70" s="19">
        <v>5284</v>
      </c>
      <c r="AQ70" s="19">
        <v>10568</v>
      </c>
      <c r="AR70" s="20">
        <v>1</v>
      </c>
      <c r="AS70" s="20">
        <v>0</v>
      </c>
      <c r="AT70" s="20">
        <v>0</v>
      </c>
      <c r="AU70" s="20">
        <v>0</v>
      </c>
      <c r="AV70" s="21">
        <v>5284</v>
      </c>
      <c r="AW70" s="21">
        <v>0</v>
      </c>
      <c r="AX70" s="21">
        <v>0</v>
      </c>
      <c r="AY70" s="21">
        <v>0</v>
      </c>
      <c r="AZ70" s="21">
        <v>5284</v>
      </c>
      <c r="BA70" s="21">
        <v>5284</v>
      </c>
      <c r="BB70" s="21">
        <v>0</v>
      </c>
      <c r="BC70" s="21">
        <v>0</v>
      </c>
      <c r="BD70" s="21">
        <v>0</v>
      </c>
      <c r="BE70" s="21">
        <v>5284</v>
      </c>
      <c r="BF70" s="22">
        <f>[1]Analiza!$BG71*AR70</f>
        <v>0</v>
      </c>
      <c r="BG70" s="21">
        <f>[1]Analiza!$BG71*AS70</f>
        <v>0</v>
      </c>
      <c r="BH70" s="21">
        <f>[1]Analiza!$BG71*AT70</f>
        <v>0</v>
      </c>
      <c r="BI70" s="21">
        <f>[1]Analiza!$BG71*AU70</f>
        <v>0</v>
      </c>
      <c r="BJ70" s="23">
        <f t="shared" si="0"/>
        <v>0</v>
      </c>
    </row>
    <row r="71" spans="1:62" x14ac:dyDescent="0.2">
      <c r="A71" s="12">
        <v>20</v>
      </c>
      <c r="B71" s="12">
        <v>1</v>
      </c>
      <c r="C71" s="13" t="s">
        <v>42</v>
      </c>
      <c r="D71" s="14" t="s">
        <v>43</v>
      </c>
      <c r="E71" s="14" t="s">
        <v>44</v>
      </c>
      <c r="F71" s="14" t="s">
        <v>45</v>
      </c>
      <c r="G71" s="14" t="s">
        <v>46</v>
      </c>
      <c r="H71" s="14" t="s">
        <v>47</v>
      </c>
      <c r="I71" s="14" t="s">
        <v>48</v>
      </c>
      <c r="J71" s="14" t="s">
        <v>100</v>
      </c>
      <c r="K71" s="14" t="s">
        <v>50</v>
      </c>
      <c r="L71" s="14" t="s">
        <v>107</v>
      </c>
      <c r="M71" s="14" t="s">
        <v>45</v>
      </c>
      <c r="N71" s="14" t="s">
        <v>100</v>
      </c>
      <c r="O71" s="14" t="s">
        <v>51</v>
      </c>
      <c r="P71" s="14" t="s">
        <v>52</v>
      </c>
      <c r="Q71" s="14" t="s">
        <v>53</v>
      </c>
      <c r="R71" s="14" t="s">
        <v>54</v>
      </c>
      <c r="S71" s="14" t="s">
        <v>55</v>
      </c>
      <c r="T71" s="14">
        <v>0</v>
      </c>
      <c r="U71" s="14">
        <v>0</v>
      </c>
      <c r="V71" s="14">
        <v>0</v>
      </c>
      <c r="W71" s="14">
        <v>0</v>
      </c>
      <c r="X71" s="14" t="s">
        <v>56</v>
      </c>
      <c r="Y71" s="15" t="s">
        <v>57</v>
      </c>
      <c r="Z71" s="15" t="s">
        <v>57</v>
      </c>
      <c r="AA71" s="15" t="s">
        <v>57</v>
      </c>
      <c r="AB71" s="15" t="s">
        <v>57</v>
      </c>
      <c r="AC71" s="15" t="s">
        <v>56</v>
      </c>
      <c r="AD71" s="16">
        <v>2</v>
      </c>
      <c r="AE71" s="17">
        <v>0</v>
      </c>
      <c r="AF71" s="17">
        <v>51878069</v>
      </c>
      <c r="AG71" s="17">
        <v>0</v>
      </c>
      <c r="AH71" s="17" t="s">
        <v>108</v>
      </c>
      <c r="AI71" s="15">
        <v>1</v>
      </c>
      <c r="AJ71" s="18" t="s">
        <v>59</v>
      </c>
      <c r="AK71" s="18" t="s">
        <v>60</v>
      </c>
      <c r="AL71" s="19">
        <v>6035</v>
      </c>
      <c r="AM71" s="19">
        <v>0</v>
      </c>
      <c r="AN71" s="19">
        <v>0</v>
      </c>
      <c r="AO71" s="19">
        <v>0</v>
      </c>
      <c r="AP71" s="19">
        <v>6035</v>
      </c>
      <c r="AQ71" s="19">
        <v>12070</v>
      </c>
      <c r="AR71" s="20">
        <v>1</v>
      </c>
      <c r="AS71" s="20">
        <v>0</v>
      </c>
      <c r="AT71" s="20">
        <v>0</v>
      </c>
      <c r="AU71" s="20">
        <v>0</v>
      </c>
      <c r="AV71" s="21">
        <v>6035</v>
      </c>
      <c r="AW71" s="21">
        <v>0</v>
      </c>
      <c r="AX71" s="21">
        <v>0</v>
      </c>
      <c r="AY71" s="21">
        <v>0</v>
      </c>
      <c r="AZ71" s="21">
        <v>6035</v>
      </c>
      <c r="BA71" s="21">
        <v>6035</v>
      </c>
      <c r="BB71" s="21">
        <v>0</v>
      </c>
      <c r="BC71" s="21">
        <v>0</v>
      </c>
      <c r="BD71" s="21">
        <v>0</v>
      </c>
      <c r="BE71" s="21">
        <v>6035</v>
      </c>
      <c r="BF71" s="22">
        <f>[1]Analiza!$BG72*AR71</f>
        <v>0</v>
      </c>
      <c r="BG71" s="21">
        <f>[1]Analiza!$BG72*AS71</f>
        <v>0</v>
      </c>
      <c r="BH71" s="21">
        <f>[1]Analiza!$BG72*AT71</f>
        <v>0</v>
      </c>
      <c r="BI71" s="21">
        <f>[1]Analiza!$BG72*AU71</f>
        <v>0</v>
      </c>
      <c r="BJ71" s="23">
        <f t="shared" si="0"/>
        <v>0</v>
      </c>
    </row>
    <row r="72" spans="1:62" x14ac:dyDescent="0.2">
      <c r="A72" s="12">
        <v>21</v>
      </c>
      <c r="B72" s="12">
        <v>1</v>
      </c>
      <c r="C72" s="13" t="s">
        <v>42</v>
      </c>
      <c r="D72" s="14" t="s">
        <v>43</v>
      </c>
      <c r="E72" s="14" t="s">
        <v>44</v>
      </c>
      <c r="F72" s="14" t="s">
        <v>45</v>
      </c>
      <c r="G72" s="14" t="s">
        <v>46</v>
      </c>
      <c r="H72" s="14" t="s">
        <v>47</v>
      </c>
      <c r="I72" s="14" t="s">
        <v>48</v>
      </c>
      <c r="J72" s="14" t="s">
        <v>109</v>
      </c>
      <c r="K72" s="14" t="s">
        <v>50</v>
      </c>
      <c r="L72" s="14" t="s">
        <v>110</v>
      </c>
      <c r="M72" s="14" t="s">
        <v>45</v>
      </c>
      <c r="N72" s="14" t="s">
        <v>109</v>
      </c>
      <c r="O72" s="14" t="s">
        <v>51</v>
      </c>
      <c r="P72" s="14" t="s">
        <v>52</v>
      </c>
      <c r="Q72" s="14" t="s">
        <v>53</v>
      </c>
      <c r="R72" s="14" t="s">
        <v>54</v>
      </c>
      <c r="S72" s="14" t="s">
        <v>55</v>
      </c>
      <c r="T72" s="14">
        <v>0</v>
      </c>
      <c r="U72" s="14">
        <v>0</v>
      </c>
      <c r="V72" s="14">
        <v>0</v>
      </c>
      <c r="W72" s="14">
        <v>0</v>
      </c>
      <c r="X72" s="14" t="s">
        <v>56</v>
      </c>
      <c r="Y72" s="15" t="s">
        <v>57</v>
      </c>
      <c r="Z72" s="15" t="s">
        <v>57</v>
      </c>
      <c r="AA72" s="15" t="s">
        <v>57</v>
      </c>
      <c r="AB72" s="15" t="s">
        <v>57</v>
      </c>
      <c r="AC72" s="15" t="s">
        <v>56</v>
      </c>
      <c r="AD72" s="16">
        <v>5</v>
      </c>
      <c r="AE72" s="17">
        <v>0</v>
      </c>
      <c r="AF72" s="17">
        <v>51861577</v>
      </c>
      <c r="AG72" s="17">
        <v>0</v>
      </c>
      <c r="AH72" s="17" t="s">
        <v>111</v>
      </c>
      <c r="AI72" s="15">
        <v>1</v>
      </c>
      <c r="AJ72" s="18" t="s">
        <v>59</v>
      </c>
      <c r="AK72" s="18" t="s">
        <v>60</v>
      </c>
      <c r="AL72" s="19">
        <v>6814</v>
      </c>
      <c r="AM72" s="19">
        <v>0</v>
      </c>
      <c r="AN72" s="19">
        <v>0</v>
      </c>
      <c r="AO72" s="19">
        <v>0</v>
      </c>
      <c r="AP72" s="19">
        <v>6814</v>
      </c>
      <c r="AQ72" s="19">
        <v>13628</v>
      </c>
      <c r="AR72" s="20">
        <v>1</v>
      </c>
      <c r="AS72" s="20">
        <v>0</v>
      </c>
      <c r="AT72" s="20">
        <v>0</v>
      </c>
      <c r="AU72" s="20">
        <v>0</v>
      </c>
      <c r="AV72" s="21">
        <v>6814</v>
      </c>
      <c r="AW72" s="21">
        <v>0</v>
      </c>
      <c r="AX72" s="21">
        <v>0</v>
      </c>
      <c r="AY72" s="21">
        <v>0</v>
      </c>
      <c r="AZ72" s="21">
        <v>6814</v>
      </c>
      <c r="BA72" s="21">
        <v>6814</v>
      </c>
      <c r="BB72" s="21">
        <v>0</v>
      </c>
      <c r="BC72" s="21">
        <v>0</v>
      </c>
      <c r="BD72" s="21">
        <v>0</v>
      </c>
      <c r="BE72" s="21">
        <v>6814</v>
      </c>
      <c r="BF72" s="22">
        <f>[1]Analiza!$BG73*AR72</f>
        <v>0</v>
      </c>
      <c r="BG72" s="21">
        <f>[1]Analiza!$BG73*AS72</f>
        <v>0</v>
      </c>
      <c r="BH72" s="21">
        <f>[1]Analiza!$BG73*AT72</f>
        <v>0</v>
      </c>
      <c r="BI72" s="21">
        <f>[1]Analiza!$BG73*AU72</f>
        <v>0</v>
      </c>
      <c r="BJ72" s="23">
        <f t="shared" si="0"/>
        <v>0</v>
      </c>
    </row>
    <row r="73" spans="1:62" x14ac:dyDescent="0.2">
      <c r="A73" s="12">
        <v>22</v>
      </c>
      <c r="B73" s="12">
        <v>1</v>
      </c>
      <c r="C73" s="13" t="s">
        <v>42</v>
      </c>
      <c r="D73" s="14" t="s">
        <v>43</v>
      </c>
      <c r="E73" s="14" t="s">
        <v>44</v>
      </c>
      <c r="F73" s="14" t="s">
        <v>45</v>
      </c>
      <c r="G73" s="14" t="s">
        <v>46</v>
      </c>
      <c r="H73" s="14" t="s">
        <v>47</v>
      </c>
      <c r="I73" s="14" t="s">
        <v>48</v>
      </c>
      <c r="J73" s="14" t="s">
        <v>109</v>
      </c>
      <c r="K73" s="14" t="s">
        <v>50</v>
      </c>
      <c r="L73" s="14" t="s">
        <v>112</v>
      </c>
      <c r="M73" s="14" t="s">
        <v>45</v>
      </c>
      <c r="N73" s="14" t="s">
        <v>109</v>
      </c>
      <c r="O73" s="14" t="s">
        <v>51</v>
      </c>
      <c r="P73" s="14" t="s">
        <v>52</v>
      </c>
      <c r="Q73" s="14" t="s">
        <v>53</v>
      </c>
      <c r="R73" s="14" t="s">
        <v>54</v>
      </c>
      <c r="S73" s="14" t="s">
        <v>55</v>
      </c>
      <c r="T73" s="14">
        <v>0</v>
      </c>
      <c r="U73" s="14">
        <v>0</v>
      </c>
      <c r="V73" s="14">
        <v>0</v>
      </c>
      <c r="W73" s="14">
        <v>0</v>
      </c>
      <c r="X73" s="14" t="s">
        <v>56</v>
      </c>
      <c r="Y73" s="15" t="s">
        <v>57</v>
      </c>
      <c r="Z73" s="15" t="s">
        <v>57</v>
      </c>
      <c r="AA73" s="15" t="s">
        <v>57</v>
      </c>
      <c r="AB73" s="15" t="s">
        <v>57</v>
      </c>
      <c r="AC73" s="15" t="s">
        <v>56</v>
      </c>
      <c r="AD73" s="16">
        <v>2</v>
      </c>
      <c r="AE73" s="17">
        <v>0</v>
      </c>
      <c r="AF73" s="17">
        <v>51861587</v>
      </c>
      <c r="AG73" s="17">
        <v>0</v>
      </c>
      <c r="AH73" s="17" t="s">
        <v>113</v>
      </c>
      <c r="AI73" s="15">
        <v>1</v>
      </c>
      <c r="AJ73" s="18" t="s">
        <v>59</v>
      </c>
      <c r="AK73" s="18" t="s">
        <v>60</v>
      </c>
      <c r="AL73" s="19">
        <v>7690</v>
      </c>
      <c r="AM73" s="19">
        <v>0</v>
      </c>
      <c r="AN73" s="19">
        <v>0</v>
      </c>
      <c r="AO73" s="19">
        <v>0</v>
      </c>
      <c r="AP73" s="19">
        <v>7690</v>
      </c>
      <c r="AQ73" s="19">
        <v>15380</v>
      </c>
      <c r="AR73" s="20">
        <v>1</v>
      </c>
      <c r="AS73" s="20">
        <v>0</v>
      </c>
      <c r="AT73" s="20">
        <v>0</v>
      </c>
      <c r="AU73" s="20">
        <v>0</v>
      </c>
      <c r="AV73" s="21">
        <v>7690</v>
      </c>
      <c r="AW73" s="21">
        <v>0</v>
      </c>
      <c r="AX73" s="21">
        <v>0</v>
      </c>
      <c r="AY73" s="21">
        <v>0</v>
      </c>
      <c r="AZ73" s="21">
        <v>7690</v>
      </c>
      <c r="BA73" s="21">
        <v>7690</v>
      </c>
      <c r="BB73" s="21">
        <v>0</v>
      </c>
      <c r="BC73" s="21">
        <v>0</v>
      </c>
      <c r="BD73" s="21">
        <v>0</v>
      </c>
      <c r="BE73" s="21">
        <v>7690</v>
      </c>
      <c r="BF73" s="22">
        <f>[1]Analiza!$BG74*AR73</f>
        <v>0</v>
      </c>
      <c r="BG73" s="21">
        <f>[1]Analiza!$BG74*AS73</f>
        <v>0</v>
      </c>
      <c r="BH73" s="21">
        <f>[1]Analiza!$BG74*AT73</f>
        <v>0</v>
      </c>
      <c r="BI73" s="21">
        <f>[1]Analiza!$BG74*AU73</f>
        <v>0</v>
      </c>
      <c r="BJ73" s="23">
        <f t="shared" si="0"/>
        <v>0</v>
      </c>
    </row>
    <row r="74" spans="1:62" x14ac:dyDescent="0.2">
      <c r="A74" s="12">
        <v>23</v>
      </c>
      <c r="B74" s="12">
        <v>1</v>
      </c>
      <c r="C74" s="13" t="s">
        <v>42</v>
      </c>
      <c r="D74" s="14" t="s">
        <v>43</v>
      </c>
      <c r="E74" s="14" t="s">
        <v>44</v>
      </c>
      <c r="F74" s="14" t="s">
        <v>45</v>
      </c>
      <c r="G74" s="14" t="s">
        <v>46</v>
      </c>
      <c r="H74" s="14" t="s">
        <v>47</v>
      </c>
      <c r="I74" s="14" t="s">
        <v>48</v>
      </c>
      <c r="J74" s="14" t="s">
        <v>46</v>
      </c>
      <c r="K74" s="14" t="s">
        <v>114</v>
      </c>
      <c r="L74" s="14" t="s">
        <v>115</v>
      </c>
      <c r="M74" s="14" t="s">
        <v>45</v>
      </c>
      <c r="N74" s="14" t="s">
        <v>46</v>
      </c>
      <c r="O74" s="14" t="s">
        <v>51</v>
      </c>
      <c r="P74" s="14" t="s">
        <v>52</v>
      </c>
      <c r="Q74" s="14" t="s">
        <v>53</v>
      </c>
      <c r="R74" s="14" t="s">
        <v>54</v>
      </c>
      <c r="S74" s="14" t="s">
        <v>55</v>
      </c>
      <c r="T74" s="14">
        <v>0</v>
      </c>
      <c r="U74" s="14">
        <v>0</v>
      </c>
      <c r="V74" s="14">
        <v>0</v>
      </c>
      <c r="W74" s="14">
        <v>0</v>
      </c>
      <c r="X74" s="14" t="s">
        <v>56</v>
      </c>
      <c r="Y74" s="15" t="s">
        <v>57</v>
      </c>
      <c r="Z74" s="15" t="s">
        <v>57</v>
      </c>
      <c r="AA74" s="15" t="s">
        <v>57</v>
      </c>
      <c r="AB74" s="15" t="s">
        <v>57</v>
      </c>
      <c r="AC74" s="15" t="s">
        <v>56</v>
      </c>
      <c r="AD74" s="16">
        <v>7</v>
      </c>
      <c r="AE74" s="17">
        <v>0</v>
      </c>
      <c r="AF74" s="17">
        <v>51862716</v>
      </c>
      <c r="AG74" s="17">
        <v>0</v>
      </c>
      <c r="AH74" s="17" t="s">
        <v>116</v>
      </c>
      <c r="AI74" s="15">
        <v>1</v>
      </c>
      <c r="AJ74" s="18" t="s">
        <v>59</v>
      </c>
      <c r="AK74" s="18" t="s">
        <v>60</v>
      </c>
      <c r="AL74" s="19">
        <v>6862</v>
      </c>
      <c r="AM74" s="19">
        <v>0</v>
      </c>
      <c r="AN74" s="19">
        <v>0</v>
      </c>
      <c r="AO74" s="19">
        <v>0</v>
      </c>
      <c r="AP74" s="19">
        <v>6862</v>
      </c>
      <c r="AQ74" s="19">
        <v>13724</v>
      </c>
      <c r="AR74" s="20">
        <v>1</v>
      </c>
      <c r="AS74" s="20">
        <v>0</v>
      </c>
      <c r="AT74" s="20">
        <v>0</v>
      </c>
      <c r="AU74" s="20">
        <v>0</v>
      </c>
      <c r="AV74" s="21">
        <v>6862</v>
      </c>
      <c r="AW74" s="21">
        <v>0</v>
      </c>
      <c r="AX74" s="21">
        <v>0</v>
      </c>
      <c r="AY74" s="21">
        <v>0</v>
      </c>
      <c r="AZ74" s="21">
        <v>6862</v>
      </c>
      <c r="BA74" s="21">
        <v>6862</v>
      </c>
      <c r="BB74" s="21">
        <v>0</v>
      </c>
      <c r="BC74" s="21">
        <v>0</v>
      </c>
      <c r="BD74" s="21">
        <v>0</v>
      </c>
      <c r="BE74" s="21">
        <v>6862</v>
      </c>
      <c r="BF74" s="22">
        <f>[1]Analiza!$BG75*AR74</f>
        <v>0</v>
      </c>
      <c r="BG74" s="21">
        <f>[1]Analiza!$BG75*AS74</f>
        <v>0</v>
      </c>
      <c r="BH74" s="21">
        <f>[1]Analiza!$BG75*AT74</f>
        <v>0</v>
      </c>
      <c r="BI74" s="21">
        <f>[1]Analiza!$BG75*AU74</f>
        <v>0</v>
      </c>
      <c r="BJ74" s="23">
        <f t="shared" si="0"/>
        <v>0</v>
      </c>
    </row>
    <row r="75" spans="1:62" x14ac:dyDescent="0.2">
      <c r="A75" s="12">
        <v>24</v>
      </c>
      <c r="B75" s="12">
        <v>1</v>
      </c>
      <c r="C75" s="13" t="s">
        <v>42</v>
      </c>
      <c r="D75" s="14" t="s">
        <v>43</v>
      </c>
      <c r="E75" s="14" t="s">
        <v>44</v>
      </c>
      <c r="F75" s="14" t="s">
        <v>45</v>
      </c>
      <c r="G75" s="14" t="s">
        <v>46</v>
      </c>
      <c r="H75" s="14" t="s">
        <v>47</v>
      </c>
      <c r="I75" s="14" t="s">
        <v>48</v>
      </c>
      <c r="J75" s="14" t="s">
        <v>46</v>
      </c>
      <c r="K75" s="14" t="s">
        <v>117</v>
      </c>
      <c r="L75" s="14" t="s">
        <v>118</v>
      </c>
      <c r="M75" s="14" t="s">
        <v>45</v>
      </c>
      <c r="N75" s="14" t="s">
        <v>46</v>
      </c>
      <c r="O75" s="14" t="s">
        <v>51</v>
      </c>
      <c r="P75" s="14" t="s">
        <v>52</v>
      </c>
      <c r="Q75" s="14" t="s">
        <v>53</v>
      </c>
      <c r="R75" s="14" t="s">
        <v>54</v>
      </c>
      <c r="S75" s="14" t="s">
        <v>55</v>
      </c>
      <c r="T75" s="14">
        <v>0</v>
      </c>
      <c r="U75" s="14">
        <v>0</v>
      </c>
      <c r="V75" s="14">
        <v>0</v>
      </c>
      <c r="W75" s="14">
        <v>0</v>
      </c>
      <c r="X75" s="14" t="s">
        <v>56</v>
      </c>
      <c r="Y75" s="15" t="s">
        <v>57</v>
      </c>
      <c r="Z75" s="15" t="s">
        <v>57</v>
      </c>
      <c r="AA75" s="15" t="s">
        <v>57</v>
      </c>
      <c r="AB75" s="15" t="s">
        <v>57</v>
      </c>
      <c r="AC75" s="15" t="s">
        <v>56</v>
      </c>
      <c r="AD75" s="16">
        <v>4</v>
      </c>
      <c r="AE75" s="17">
        <v>0</v>
      </c>
      <c r="AF75" s="17">
        <v>51861581</v>
      </c>
      <c r="AG75" s="17">
        <v>0</v>
      </c>
      <c r="AH75" s="17" t="s">
        <v>119</v>
      </c>
      <c r="AI75" s="15">
        <v>1</v>
      </c>
      <c r="AJ75" s="18" t="s">
        <v>59</v>
      </c>
      <c r="AK75" s="18" t="s">
        <v>60</v>
      </c>
      <c r="AL75" s="19">
        <v>15547</v>
      </c>
      <c r="AM75" s="19">
        <v>0</v>
      </c>
      <c r="AN75" s="19">
        <v>0</v>
      </c>
      <c r="AO75" s="19">
        <v>0</v>
      </c>
      <c r="AP75" s="19">
        <v>15547</v>
      </c>
      <c r="AQ75" s="19">
        <v>31094</v>
      </c>
      <c r="AR75" s="20">
        <v>1</v>
      </c>
      <c r="AS75" s="20">
        <v>0</v>
      </c>
      <c r="AT75" s="20">
        <v>0</v>
      </c>
      <c r="AU75" s="20">
        <v>0</v>
      </c>
      <c r="AV75" s="21">
        <v>15547</v>
      </c>
      <c r="AW75" s="21">
        <v>0</v>
      </c>
      <c r="AX75" s="21">
        <v>0</v>
      </c>
      <c r="AY75" s="21">
        <v>0</v>
      </c>
      <c r="AZ75" s="21">
        <v>15547</v>
      </c>
      <c r="BA75" s="21">
        <v>15547</v>
      </c>
      <c r="BB75" s="21">
        <v>0</v>
      </c>
      <c r="BC75" s="21">
        <v>0</v>
      </c>
      <c r="BD75" s="21">
        <v>0</v>
      </c>
      <c r="BE75" s="21">
        <v>15547</v>
      </c>
      <c r="BF75" s="22">
        <f>[1]Analiza!$BG76*AR75</f>
        <v>0</v>
      </c>
      <c r="BG75" s="21">
        <f>[1]Analiza!$BG76*AS75</f>
        <v>0</v>
      </c>
      <c r="BH75" s="21">
        <f>[1]Analiza!$BG76*AT75</f>
        <v>0</v>
      </c>
      <c r="BI75" s="21">
        <f>[1]Analiza!$BG76*AU75</f>
        <v>0</v>
      </c>
      <c r="BJ75" s="23">
        <f t="shared" si="0"/>
        <v>0</v>
      </c>
    </row>
    <row r="76" spans="1:62" x14ac:dyDescent="0.2">
      <c r="A76" s="12">
        <v>25</v>
      </c>
      <c r="B76" s="12">
        <v>1</v>
      </c>
      <c r="C76" s="13" t="s">
        <v>42</v>
      </c>
      <c r="D76" s="14" t="s">
        <v>43</v>
      </c>
      <c r="E76" s="14" t="s">
        <v>44</v>
      </c>
      <c r="F76" s="14" t="s">
        <v>45</v>
      </c>
      <c r="G76" s="14" t="s">
        <v>46</v>
      </c>
      <c r="H76" s="14" t="s">
        <v>47</v>
      </c>
      <c r="I76" s="14" t="s">
        <v>48</v>
      </c>
      <c r="J76" s="14" t="s">
        <v>46</v>
      </c>
      <c r="K76" s="14" t="s">
        <v>120</v>
      </c>
      <c r="L76" s="14" t="s">
        <v>121</v>
      </c>
      <c r="M76" s="14" t="s">
        <v>45</v>
      </c>
      <c r="N76" s="14" t="s">
        <v>46</v>
      </c>
      <c r="O76" s="14" t="s">
        <v>51</v>
      </c>
      <c r="P76" s="14" t="s">
        <v>52</v>
      </c>
      <c r="Q76" s="14" t="s">
        <v>53</v>
      </c>
      <c r="R76" s="14" t="s">
        <v>54</v>
      </c>
      <c r="S76" s="14" t="s">
        <v>55</v>
      </c>
      <c r="T76" s="14">
        <v>0</v>
      </c>
      <c r="U76" s="14">
        <v>0</v>
      </c>
      <c r="V76" s="14">
        <v>0</v>
      </c>
      <c r="W76" s="14">
        <v>0</v>
      </c>
      <c r="X76" s="14" t="s">
        <v>56</v>
      </c>
      <c r="Y76" s="15" t="s">
        <v>57</v>
      </c>
      <c r="Z76" s="15" t="s">
        <v>57</v>
      </c>
      <c r="AA76" s="15" t="s">
        <v>57</v>
      </c>
      <c r="AB76" s="15" t="s">
        <v>57</v>
      </c>
      <c r="AC76" s="15" t="s">
        <v>56</v>
      </c>
      <c r="AD76" s="16">
        <v>2</v>
      </c>
      <c r="AE76" s="17">
        <v>0</v>
      </c>
      <c r="AF76" s="17">
        <v>51878067</v>
      </c>
      <c r="AG76" s="17">
        <v>0</v>
      </c>
      <c r="AH76" s="17" t="s">
        <v>122</v>
      </c>
      <c r="AI76" s="15">
        <v>1</v>
      </c>
      <c r="AJ76" s="18" t="s">
        <v>59</v>
      </c>
      <c r="AK76" s="18" t="s">
        <v>60</v>
      </c>
      <c r="AL76" s="19">
        <v>3440</v>
      </c>
      <c r="AM76" s="19">
        <v>0</v>
      </c>
      <c r="AN76" s="19">
        <v>0</v>
      </c>
      <c r="AO76" s="19">
        <v>0</v>
      </c>
      <c r="AP76" s="19">
        <v>3440</v>
      </c>
      <c r="AQ76" s="19">
        <v>6880</v>
      </c>
      <c r="AR76" s="20">
        <v>1</v>
      </c>
      <c r="AS76" s="20">
        <v>0</v>
      </c>
      <c r="AT76" s="20">
        <v>0</v>
      </c>
      <c r="AU76" s="20">
        <v>0</v>
      </c>
      <c r="AV76" s="21">
        <v>3440</v>
      </c>
      <c r="AW76" s="21">
        <v>0</v>
      </c>
      <c r="AX76" s="21">
        <v>0</v>
      </c>
      <c r="AY76" s="21">
        <v>0</v>
      </c>
      <c r="AZ76" s="21">
        <v>3440</v>
      </c>
      <c r="BA76" s="21">
        <v>3440</v>
      </c>
      <c r="BB76" s="21">
        <v>0</v>
      </c>
      <c r="BC76" s="21">
        <v>0</v>
      </c>
      <c r="BD76" s="21">
        <v>0</v>
      </c>
      <c r="BE76" s="21">
        <v>3440</v>
      </c>
      <c r="BF76" s="22">
        <f>[1]Analiza!$BG77*AR76</f>
        <v>0</v>
      </c>
      <c r="BG76" s="21">
        <f>[1]Analiza!$BG77*AS76</f>
        <v>0</v>
      </c>
      <c r="BH76" s="21">
        <f>[1]Analiza!$BG77*AT76</f>
        <v>0</v>
      </c>
      <c r="BI76" s="21">
        <f>[1]Analiza!$BG77*AU76</f>
        <v>0</v>
      </c>
      <c r="BJ76" s="23">
        <f t="shared" si="0"/>
        <v>0</v>
      </c>
    </row>
    <row r="77" spans="1:62" x14ac:dyDescent="0.2">
      <c r="A77" s="12">
        <v>26</v>
      </c>
      <c r="B77" s="12">
        <v>1</v>
      </c>
      <c r="C77" s="13" t="s">
        <v>42</v>
      </c>
      <c r="D77" s="14" t="s">
        <v>43</v>
      </c>
      <c r="E77" s="14" t="s">
        <v>44</v>
      </c>
      <c r="F77" s="14" t="s">
        <v>45</v>
      </c>
      <c r="G77" s="14" t="s">
        <v>46</v>
      </c>
      <c r="H77" s="14" t="s">
        <v>47</v>
      </c>
      <c r="I77" s="14" t="s">
        <v>48</v>
      </c>
      <c r="J77" s="14" t="s">
        <v>46</v>
      </c>
      <c r="K77" s="14" t="s">
        <v>123</v>
      </c>
      <c r="L77" s="14" t="s">
        <v>124</v>
      </c>
      <c r="M77" s="14" t="s">
        <v>45</v>
      </c>
      <c r="N77" s="14" t="s">
        <v>46</v>
      </c>
      <c r="O77" s="14" t="s">
        <v>51</v>
      </c>
      <c r="P77" s="14" t="s">
        <v>52</v>
      </c>
      <c r="Q77" s="14" t="s">
        <v>53</v>
      </c>
      <c r="R77" s="14" t="s">
        <v>54</v>
      </c>
      <c r="S77" s="14" t="s">
        <v>55</v>
      </c>
      <c r="T77" s="14">
        <v>0</v>
      </c>
      <c r="U77" s="14">
        <v>0</v>
      </c>
      <c r="V77" s="14">
        <v>0</v>
      </c>
      <c r="W77" s="14">
        <v>0</v>
      </c>
      <c r="X77" s="14" t="s">
        <v>56</v>
      </c>
      <c r="Y77" s="15" t="s">
        <v>57</v>
      </c>
      <c r="Z77" s="15" t="s">
        <v>57</v>
      </c>
      <c r="AA77" s="15" t="s">
        <v>57</v>
      </c>
      <c r="AB77" s="15" t="s">
        <v>57</v>
      </c>
      <c r="AC77" s="15" t="s">
        <v>56</v>
      </c>
      <c r="AD77" s="16">
        <v>2</v>
      </c>
      <c r="AE77" s="17">
        <v>0</v>
      </c>
      <c r="AF77" s="17">
        <v>51878070</v>
      </c>
      <c r="AG77" s="17">
        <v>0</v>
      </c>
      <c r="AH77" s="17" t="s">
        <v>125</v>
      </c>
      <c r="AI77" s="15">
        <v>1</v>
      </c>
      <c r="AJ77" s="18" t="s">
        <v>59</v>
      </c>
      <c r="AK77" s="18" t="s">
        <v>60</v>
      </c>
      <c r="AL77" s="19">
        <v>3250</v>
      </c>
      <c r="AM77" s="19">
        <v>0</v>
      </c>
      <c r="AN77" s="19">
        <v>0</v>
      </c>
      <c r="AO77" s="19">
        <v>0</v>
      </c>
      <c r="AP77" s="19">
        <v>3250</v>
      </c>
      <c r="AQ77" s="19">
        <v>6500</v>
      </c>
      <c r="AR77" s="20">
        <v>1</v>
      </c>
      <c r="AS77" s="20">
        <v>0</v>
      </c>
      <c r="AT77" s="20">
        <v>0</v>
      </c>
      <c r="AU77" s="20">
        <v>0</v>
      </c>
      <c r="AV77" s="21">
        <v>3250</v>
      </c>
      <c r="AW77" s="21">
        <v>0</v>
      </c>
      <c r="AX77" s="21">
        <v>0</v>
      </c>
      <c r="AY77" s="21">
        <v>0</v>
      </c>
      <c r="AZ77" s="21">
        <v>3250</v>
      </c>
      <c r="BA77" s="21">
        <v>3250</v>
      </c>
      <c r="BB77" s="21">
        <v>0</v>
      </c>
      <c r="BC77" s="21">
        <v>0</v>
      </c>
      <c r="BD77" s="21">
        <v>0</v>
      </c>
      <c r="BE77" s="21">
        <v>3250</v>
      </c>
      <c r="BF77" s="22">
        <f>[1]Analiza!$BG78*AR77</f>
        <v>0</v>
      </c>
      <c r="BG77" s="21">
        <f>[1]Analiza!$BG78*AS77</f>
        <v>0</v>
      </c>
      <c r="BH77" s="21">
        <f>[1]Analiza!$BG78*AT77</f>
        <v>0</v>
      </c>
      <c r="BI77" s="21">
        <f>[1]Analiza!$BG78*AU77</f>
        <v>0</v>
      </c>
      <c r="BJ77" s="23">
        <f t="shared" si="0"/>
        <v>0</v>
      </c>
    </row>
    <row r="78" spans="1:62" x14ac:dyDescent="0.2">
      <c r="A78" s="12">
        <v>27</v>
      </c>
      <c r="B78" s="12">
        <v>1</v>
      </c>
      <c r="C78" s="13" t="s">
        <v>42</v>
      </c>
      <c r="D78" s="14" t="s">
        <v>43</v>
      </c>
      <c r="E78" s="14" t="s">
        <v>44</v>
      </c>
      <c r="F78" s="14" t="s">
        <v>45</v>
      </c>
      <c r="G78" s="14" t="s">
        <v>46</v>
      </c>
      <c r="H78" s="14" t="s">
        <v>47</v>
      </c>
      <c r="I78" s="14" t="s">
        <v>48</v>
      </c>
      <c r="J78" s="14" t="s">
        <v>126</v>
      </c>
      <c r="K78" s="14" t="s">
        <v>50</v>
      </c>
      <c r="L78" s="14" t="s">
        <v>127</v>
      </c>
      <c r="M78" s="14" t="s">
        <v>45</v>
      </c>
      <c r="N78" s="14" t="s">
        <v>46</v>
      </c>
      <c r="O78" s="14" t="s">
        <v>51</v>
      </c>
      <c r="P78" s="14" t="s">
        <v>52</v>
      </c>
      <c r="Q78" s="14" t="s">
        <v>53</v>
      </c>
      <c r="R78" s="14" t="s">
        <v>54</v>
      </c>
      <c r="S78" s="14" t="s">
        <v>55</v>
      </c>
      <c r="T78" s="14">
        <v>0</v>
      </c>
      <c r="U78" s="14">
        <v>0</v>
      </c>
      <c r="V78" s="14">
        <v>0</v>
      </c>
      <c r="W78" s="14">
        <v>0</v>
      </c>
      <c r="X78" s="14" t="s">
        <v>56</v>
      </c>
      <c r="Y78" s="15" t="s">
        <v>57</v>
      </c>
      <c r="Z78" s="15" t="s">
        <v>57</v>
      </c>
      <c r="AA78" s="15" t="s">
        <v>57</v>
      </c>
      <c r="AB78" s="15" t="s">
        <v>57</v>
      </c>
      <c r="AC78" s="15" t="s">
        <v>56</v>
      </c>
      <c r="AD78" s="16">
        <v>3</v>
      </c>
      <c r="AE78" s="17">
        <v>0</v>
      </c>
      <c r="AF78" s="17">
        <v>51862726</v>
      </c>
      <c r="AG78" s="17">
        <v>0</v>
      </c>
      <c r="AH78" s="17" t="s">
        <v>128</v>
      </c>
      <c r="AI78" s="15">
        <v>1</v>
      </c>
      <c r="AJ78" s="18" t="s">
        <v>59</v>
      </c>
      <c r="AK78" s="18" t="s">
        <v>60</v>
      </c>
      <c r="AL78" s="19">
        <v>8610</v>
      </c>
      <c r="AM78" s="19">
        <v>0</v>
      </c>
      <c r="AN78" s="19">
        <v>0</v>
      </c>
      <c r="AO78" s="19">
        <v>0</v>
      </c>
      <c r="AP78" s="19">
        <v>8610</v>
      </c>
      <c r="AQ78" s="19">
        <v>17220</v>
      </c>
      <c r="AR78" s="20">
        <v>1</v>
      </c>
      <c r="AS78" s="20">
        <v>0</v>
      </c>
      <c r="AT78" s="20">
        <v>0</v>
      </c>
      <c r="AU78" s="20">
        <v>0</v>
      </c>
      <c r="AV78" s="21">
        <v>8610</v>
      </c>
      <c r="AW78" s="21">
        <v>0</v>
      </c>
      <c r="AX78" s="21">
        <v>0</v>
      </c>
      <c r="AY78" s="21">
        <v>0</v>
      </c>
      <c r="AZ78" s="21">
        <v>8610</v>
      </c>
      <c r="BA78" s="21">
        <v>8610</v>
      </c>
      <c r="BB78" s="21">
        <v>0</v>
      </c>
      <c r="BC78" s="21">
        <v>0</v>
      </c>
      <c r="BD78" s="21">
        <v>0</v>
      </c>
      <c r="BE78" s="21">
        <v>8610</v>
      </c>
      <c r="BF78" s="22">
        <f>[1]Analiza!$BG79*AR78</f>
        <v>0</v>
      </c>
      <c r="BG78" s="21">
        <f>[1]Analiza!$BG79*AS78</f>
        <v>0</v>
      </c>
      <c r="BH78" s="21">
        <f>[1]Analiza!$BG79*AT78</f>
        <v>0</v>
      </c>
      <c r="BI78" s="21">
        <f>[1]Analiza!$BG79*AU78</f>
        <v>0</v>
      </c>
      <c r="BJ78" s="23">
        <f t="shared" si="0"/>
        <v>0</v>
      </c>
    </row>
    <row r="79" spans="1:62" x14ac:dyDescent="0.2">
      <c r="A79" s="12">
        <v>28</v>
      </c>
      <c r="B79" s="12">
        <v>1</v>
      </c>
      <c r="C79" s="13" t="s">
        <v>42</v>
      </c>
      <c r="D79" s="14" t="s">
        <v>43</v>
      </c>
      <c r="E79" s="14" t="s">
        <v>44</v>
      </c>
      <c r="F79" s="14" t="s">
        <v>45</v>
      </c>
      <c r="G79" s="14" t="s">
        <v>46</v>
      </c>
      <c r="H79" s="14" t="s">
        <v>47</v>
      </c>
      <c r="I79" s="14" t="s">
        <v>48</v>
      </c>
      <c r="J79" s="14" t="s">
        <v>129</v>
      </c>
      <c r="K79" s="14" t="s">
        <v>50</v>
      </c>
      <c r="L79" s="14" t="s">
        <v>130</v>
      </c>
      <c r="M79" s="14" t="s">
        <v>45</v>
      </c>
      <c r="N79" s="14" t="s">
        <v>129</v>
      </c>
      <c r="O79" s="14" t="s">
        <v>51</v>
      </c>
      <c r="P79" s="14" t="s">
        <v>52</v>
      </c>
      <c r="Q79" s="14" t="s">
        <v>53</v>
      </c>
      <c r="R79" s="14" t="s">
        <v>54</v>
      </c>
      <c r="S79" s="14" t="s">
        <v>55</v>
      </c>
      <c r="T79" s="14">
        <v>0</v>
      </c>
      <c r="U79" s="14">
        <v>0</v>
      </c>
      <c r="V79" s="14">
        <v>0</v>
      </c>
      <c r="W79" s="14">
        <v>0</v>
      </c>
      <c r="X79" s="14" t="s">
        <v>56</v>
      </c>
      <c r="Y79" s="15" t="s">
        <v>57</v>
      </c>
      <c r="Z79" s="15" t="s">
        <v>57</v>
      </c>
      <c r="AA79" s="15" t="s">
        <v>57</v>
      </c>
      <c r="AB79" s="15" t="s">
        <v>57</v>
      </c>
      <c r="AC79" s="15" t="s">
        <v>56</v>
      </c>
      <c r="AD79" s="16">
        <v>3</v>
      </c>
      <c r="AE79" s="17">
        <v>0</v>
      </c>
      <c r="AF79" s="17">
        <v>51878034</v>
      </c>
      <c r="AG79" s="17">
        <v>0</v>
      </c>
      <c r="AH79" s="17" t="s">
        <v>131</v>
      </c>
      <c r="AI79" s="15">
        <v>1</v>
      </c>
      <c r="AJ79" s="18" t="s">
        <v>59</v>
      </c>
      <c r="AK79" s="18" t="s">
        <v>60</v>
      </c>
      <c r="AL79" s="19">
        <v>5503</v>
      </c>
      <c r="AM79" s="19">
        <v>0</v>
      </c>
      <c r="AN79" s="19">
        <v>0</v>
      </c>
      <c r="AO79" s="19">
        <v>0</v>
      </c>
      <c r="AP79" s="19">
        <v>5503</v>
      </c>
      <c r="AQ79" s="19">
        <v>11006</v>
      </c>
      <c r="AR79" s="20">
        <v>1</v>
      </c>
      <c r="AS79" s="20">
        <v>0</v>
      </c>
      <c r="AT79" s="20">
        <v>0</v>
      </c>
      <c r="AU79" s="20">
        <v>0</v>
      </c>
      <c r="AV79" s="21">
        <v>5503</v>
      </c>
      <c r="AW79" s="21">
        <v>0</v>
      </c>
      <c r="AX79" s="21">
        <v>0</v>
      </c>
      <c r="AY79" s="21">
        <v>0</v>
      </c>
      <c r="AZ79" s="21">
        <v>5503</v>
      </c>
      <c r="BA79" s="21">
        <v>5503</v>
      </c>
      <c r="BB79" s="21">
        <v>0</v>
      </c>
      <c r="BC79" s="21">
        <v>0</v>
      </c>
      <c r="BD79" s="21">
        <v>0</v>
      </c>
      <c r="BE79" s="21">
        <v>5503</v>
      </c>
      <c r="BF79" s="22">
        <f>[1]Analiza!$BG80*AR79</f>
        <v>0</v>
      </c>
      <c r="BG79" s="21">
        <f>[1]Analiza!$BG80*AS79</f>
        <v>0</v>
      </c>
      <c r="BH79" s="21">
        <f>[1]Analiza!$BG80*AT79</f>
        <v>0</v>
      </c>
      <c r="BI79" s="21">
        <f>[1]Analiza!$BG80*AU79</f>
        <v>0</v>
      </c>
      <c r="BJ79" s="23">
        <f t="shared" si="0"/>
        <v>0</v>
      </c>
    </row>
    <row r="80" spans="1:62" x14ac:dyDescent="0.2">
      <c r="A80" s="12">
        <v>29</v>
      </c>
      <c r="B80" s="12">
        <v>1</v>
      </c>
      <c r="C80" s="13" t="s">
        <v>42</v>
      </c>
      <c r="D80" s="14" t="s">
        <v>43</v>
      </c>
      <c r="E80" s="14" t="s">
        <v>44</v>
      </c>
      <c r="F80" s="14" t="s">
        <v>45</v>
      </c>
      <c r="G80" s="14" t="s">
        <v>46</v>
      </c>
      <c r="H80" s="14" t="s">
        <v>47</v>
      </c>
      <c r="I80" s="14" t="s">
        <v>48</v>
      </c>
      <c r="J80" s="14" t="s">
        <v>71</v>
      </c>
      <c r="K80" s="14" t="s">
        <v>50</v>
      </c>
      <c r="L80" s="14" t="s">
        <v>132</v>
      </c>
      <c r="M80" s="14" t="s">
        <v>45</v>
      </c>
      <c r="N80" s="14" t="s">
        <v>71</v>
      </c>
      <c r="O80" s="14" t="s">
        <v>51</v>
      </c>
      <c r="P80" s="14" t="s">
        <v>52</v>
      </c>
      <c r="Q80" s="14" t="s">
        <v>53</v>
      </c>
      <c r="R80" s="14" t="s">
        <v>54</v>
      </c>
      <c r="S80" s="14" t="s">
        <v>55</v>
      </c>
      <c r="T80" s="14">
        <v>0</v>
      </c>
      <c r="U80" s="14">
        <v>0</v>
      </c>
      <c r="V80" s="14">
        <v>0</v>
      </c>
      <c r="W80" s="14">
        <v>0</v>
      </c>
      <c r="X80" s="14" t="s">
        <v>56</v>
      </c>
      <c r="Y80" s="15" t="s">
        <v>57</v>
      </c>
      <c r="Z80" s="15" t="s">
        <v>57</v>
      </c>
      <c r="AA80" s="15" t="s">
        <v>57</v>
      </c>
      <c r="AB80" s="15" t="s">
        <v>57</v>
      </c>
      <c r="AC80" s="15" t="s">
        <v>56</v>
      </c>
      <c r="AD80" s="16">
        <v>3</v>
      </c>
      <c r="AE80" s="17">
        <v>0</v>
      </c>
      <c r="AF80" s="17">
        <v>51862750</v>
      </c>
      <c r="AG80" s="17">
        <v>0</v>
      </c>
      <c r="AH80" s="17" t="s">
        <v>133</v>
      </c>
      <c r="AI80" s="15">
        <v>1</v>
      </c>
      <c r="AJ80" s="18" t="s">
        <v>59</v>
      </c>
      <c r="AK80" s="18" t="s">
        <v>60</v>
      </c>
      <c r="AL80" s="19">
        <v>3820</v>
      </c>
      <c r="AM80" s="19">
        <v>0</v>
      </c>
      <c r="AN80" s="19">
        <v>0</v>
      </c>
      <c r="AO80" s="19">
        <v>0</v>
      </c>
      <c r="AP80" s="19">
        <v>3820</v>
      </c>
      <c r="AQ80" s="19">
        <v>7640</v>
      </c>
      <c r="AR80" s="20">
        <v>1</v>
      </c>
      <c r="AS80" s="20">
        <v>0</v>
      </c>
      <c r="AT80" s="20">
        <v>0</v>
      </c>
      <c r="AU80" s="20">
        <v>0</v>
      </c>
      <c r="AV80" s="21">
        <v>3820</v>
      </c>
      <c r="AW80" s="21">
        <v>0</v>
      </c>
      <c r="AX80" s="21">
        <v>0</v>
      </c>
      <c r="AY80" s="21">
        <v>0</v>
      </c>
      <c r="AZ80" s="21">
        <v>3820</v>
      </c>
      <c r="BA80" s="21">
        <v>3820</v>
      </c>
      <c r="BB80" s="21">
        <v>0</v>
      </c>
      <c r="BC80" s="21">
        <v>0</v>
      </c>
      <c r="BD80" s="21">
        <v>0</v>
      </c>
      <c r="BE80" s="21">
        <v>3820</v>
      </c>
      <c r="BF80" s="22">
        <f>[1]Analiza!$BG81*AR80</f>
        <v>0</v>
      </c>
      <c r="BG80" s="21">
        <f>[1]Analiza!$BG81*AS80</f>
        <v>0</v>
      </c>
      <c r="BH80" s="21">
        <f>[1]Analiza!$BG81*AT80</f>
        <v>0</v>
      </c>
      <c r="BI80" s="21">
        <f>[1]Analiza!$BG81*AU80</f>
        <v>0</v>
      </c>
      <c r="BJ80" s="23">
        <f t="shared" si="0"/>
        <v>0</v>
      </c>
    </row>
    <row r="81" spans="1:62" x14ac:dyDescent="0.2">
      <c r="A81" s="12">
        <v>30</v>
      </c>
      <c r="B81" s="12">
        <v>1</v>
      </c>
      <c r="C81" s="13" t="s">
        <v>42</v>
      </c>
      <c r="D81" s="14" t="s">
        <v>43</v>
      </c>
      <c r="E81" s="14" t="s">
        <v>44</v>
      </c>
      <c r="F81" s="14" t="s">
        <v>45</v>
      </c>
      <c r="G81" s="14" t="s">
        <v>46</v>
      </c>
      <c r="H81" s="14" t="s">
        <v>47</v>
      </c>
      <c r="I81" s="14" t="s">
        <v>48</v>
      </c>
      <c r="J81" s="14" t="s">
        <v>82</v>
      </c>
      <c r="K81" s="14" t="s">
        <v>50</v>
      </c>
      <c r="L81" s="14" t="s">
        <v>134</v>
      </c>
      <c r="M81" s="14" t="s">
        <v>45</v>
      </c>
      <c r="N81" s="14" t="s">
        <v>82</v>
      </c>
      <c r="O81" s="14" t="s">
        <v>51</v>
      </c>
      <c r="P81" s="14" t="s">
        <v>52</v>
      </c>
      <c r="Q81" s="14" t="s">
        <v>53</v>
      </c>
      <c r="R81" s="14" t="s">
        <v>54</v>
      </c>
      <c r="S81" s="14" t="s">
        <v>55</v>
      </c>
      <c r="T81" s="14">
        <v>0</v>
      </c>
      <c r="U81" s="14">
        <v>0</v>
      </c>
      <c r="V81" s="14">
        <v>0</v>
      </c>
      <c r="W81" s="14">
        <v>0</v>
      </c>
      <c r="X81" s="14" t="s">
        <v>56</v>
      </c>
      <c r="Y81" s="15" t="s">
        <v>57</v>
      </c>
      <c r="Z81" s="15" t="s">
        <v>57</v>
      </c>
      <c r="AA81" s="15" t="s">
        <v>57</v>
      </c>
      <c r="AB81" s="15" t="s">
        <v>57</v>
      </c>
      <c r="AC81" s="15" t="s">
        <v>56</v>
      </c>
      <c r="AD81" s="16">
        <v>2</v>
      </c>
      <c r="AE81" s="17">
        <v>0</v>
      </c>
      <c r="AF81" s="17">
        <v>51861580</v>
      </c>
      <c r="AG81" s="17">
        <v>0</v>
      </c>
      <c r="AH81" s="17" t="s">
        <v>135</v>
      </c>
      <c r="AI81" s="15">
        <v>1</v>
      </c>
      <c r="AJ81" s="18" t="s">
        <v>59</v>
      </c>
      <c r="AK81" s="18" t="s">
        <v>60</v>
      </c>
      <c r="AL81" s="19">
        <v>2396</v>
      </c>
      <c r="AM81" s="19">
        <v>0</v>
      </c>
      <c r="AN81" s="19">
        <v>0</v>
      </c>
      <c r="AO81" s="19">
        <v>0</v>
      </c>
      <c r="AP81" s="19">
        <v>2396</v>
      </c>
      <c r="AQ81" s="19">
        <v>4792</v>
      </c>
      <c r="AR81" s="20">
        <v>1</v>
      </c>
      <c r="AS81" s="20">
        <v>0</v>
      </c>
      <c r="AT81" s="20">
        <v>0</v>
      </c>
      <c r="AU81" s="20">
        <v>0</v>
      </c>
      <c r="AV81" s="21">
        <v>2396</v>
      </c>
      <c r="AW81" s="21">
        <v>0</v>
      </c>
      <c r="AX81" s="21">
        <v>0</v>
      </c>
      <c r="AY81" s="21">
        <v>0</v>
      </c>
      <c r="AZ81" s="21">
        <v>2396</v>
      </c>
      <c r="BA81" s="21">
        <v>2396</v>
      </c>
      <c r="BB81" s="21">
        <v>0</v>
      </c>
      <c r="BC81" s="21">
        <v>0</v>
      </c>
      <c r="BD81" s="21">
        <v>0</v>
      </c>
      <c r="BE81" s="21">
        <v>2396</v>
      </c>
      <c r="BF81" s="22">
        <f>[1]Analiza!$BG82*AR81</f>
        <v>0</v>
      </c>
      <c r="BG81" s="21">
        <f>[1]Analiza!$BG82*AS81</f>
        <v>0</v>
      </c>
      <c r="BH81" s="21">
        <f>[1]Analiza!$BG82*AT81</f>
        <v>0</v>
      </c>
      <c r="BI81" s="21">
        <f>[1]Analiza!$BG82*AU81</f>
        <v>0</v>
      </c>
      <c r="BJ81" s="23">
        <f t="shared" si="0"/>
        <v>0</v>
      </c>
    </row>
    <row r="82" spans="1:62" x14ac:dyDescent="0.2">
      <c r="A82" s="12">
        <v>31</v>
      </c>
      <c r="B82" s="12">
        <v>1</v>
      </c>
      <c r="C82" s="13" t="s">
        <v>42</v>
      </c>
      <c r="D82" s="14" t="s">
        <v>43</v>
      </c>
      <c r="E82" s="14" t="s">
        <v>44</v>
      </c>
      <c r="F82" s="14" t="s">
        <v>45</v>
      </c>
      <c r="G82" s="14" t="s">
        <v>46</v>
      </c>
      <c r="H82" s="14" t="s">
        <v>47</v>
      </c>
      <c r="I82" s="14" t="s">
        <v>48</v>
      </c>
      <c r="J82" s="14" t="s">
        <v>109</v>
      </c>
      <c r="K82" s="14" t="s">
        <v>50</v>
      </c>
      <c r="L82" s="14" t="s">
        <v>50</v>
      </c>
      <c r="M82" s="14" t="s">
        <v>45</v>
      </c>
      <c r="N82" s="14" t="s">
        <v>109</v>
      </c>
      <c r="O82" s="14" t="s">
        <v>51</v>
      </c>
      <c r="P82" s="14" t="s">
        <v>52</v>
      </c>
      <c r="Q82" s="14" t="s">
        <v>53</v>
      </c>
      <c r="R82" s="14" t="s">
        <v>54</v>
      </c>
      <c r="S82" s="14" t="s">
        <v>55</v>
      </c>
      <c r="T82" s="14">
        <v>0</v>
      </c>
      <c r="U82" s="14">
        <v>0</v>
      </c>
      <c r="V82" s="14">
        <v>0</v>
      </c>
      <c r="W82" s="14">
        <v>0</v>
      </c>
      <c r="X82" s="14" t="s">
        <v>56</v>
      </c>
      <c r="Y82" s="15" t="s">
        <v>57</v>
      </c>
      <c r="Z82" s="15" t="s">
        <v>57</v>
      </c>
      <c r="AA82" s="15" t="s">
        <v>57</v>
      </c>
      <c r="AB82" s="15" t="s">
        <v>57</v>
      </c>
      <c r="AC82" s="15" t="s">
        <v>56</v>
      </c>
      <c r="AD82" s="16">
        <v>4</v>
      </c>
      <c r="AE82" s="17">
        <v>0</v>
      </c>
      <c r="AF82" s="17">
        <v>51861533</v>
      </c>
      <c r="AG82" s="17">
        <v>0</v>
      </c>
      <c r="AH82" s="17" t="s">
        <v>136</v>
      </c>
      <c r="AI82" s="15">
        <v>1</v>
      </c>
      <c r="AJ82" s="18" t="s">
        <v>59</v>
      </c>
      <c r="AK82" s="18" t="s">
        <v>60</v>
      </c>
      <c r="AL82" s="19">
        <v>3362</v>
      </c>
      <c r="AM82" s="19">
        <v>0</v>
      </c>
      <c r="AN82" s="19">
        <v>0</v>
      </c>
      <c r="AO82" s="19">
        <v>0</v>
      </c>
      <c r="AP82" s="19">
        <v>3362</v>
      </c>
      <c r="AQ82" s="19">
        <v>6724</v>
      </c>
      <c r="AR82" s="20">
        <v>1</v>
      </c>
      <c r="AS82" s="20">
        <v>0</v>
      </c>
      <c r="AT82" s="20">
        <v>0</v>
      </c>
      <c r="AU82" s="20">
        <v>0</v>
      </c>
      <c r="AV82" s="21">
        <v>3362</v>
      </c>
      <c r="AW82" s="21">
        <v>0</v>
      </c>
      <c r="AX82" s="21">
        <v>0</v>
      </c>
      <c r="AY82" s="21">
        <v>0</v>
      </c>
      <c r="AZ82" s="21">
        <v>3362</v>
      </c>
      <c r="BA82" s="21">
        <v>3362</v>
      </c>
      <c r="BB82" s="21">
        <v>0</v>
      </c>
      <c r="BC82" s="21">
        <v>0</v>
      </c>
      <c r="BD82" s="21">
        <v>0</v>
      </c>
      <c r="BE82" s="21">
        <v>3362</v>
      </c>
      <c r="BF82" s="22">
        <f>[1]Analiza!$BG83*AR82</f>
        <v>0</v>
      </c>
      <c r="BG82" s="21">
        <f>[1]Analiza!$BG83*AS82</f>
        <v>0</v>
      </c>
      <c r="BH82" s="21">
        <f>[1]Analiza!$BG83*AT82</f>
        <v>0</v>
      </c>
      <c r="BI82" s="21">
        <f>[1]Analiza!$BG83*AU82</f>
        <v>0</v>
      </c>
      <c r="BJ82" s="23">
        <f t="shared" si="0"/>
        <v>0</v>
      </c>
    </row>
    <row r="83" spans="1:62" x14ac:dyDescent="0.2">
      <c r="A83" s="12">
        <v>32</v>
      </c>
      <c r="B83" s="12">
        <v>1</v>
      </c>
      <c r="C83" s="13" t="s">
        <v>42</v>
      </c>
      <c r="D83" s="14" t="s">
        <v>43</v>
      </c>
      <c r="E83" s="14" t="s">
        <v>44</v>
      </c>
      <c r="F83" s="14" t="s">
        <v>45</v>
      </c>
      <c r="G83" s="14" t="s">
        <v>46</v>
      </c>
      <c r="H83" s="14" t="s">
        <v>47</v>
      </c>
      <c r="I83" s="14" t="s">
        <v>48</v>
      </c>
      <c r="J83" s="14" t="s">
        <v>137</v>
      </c>
      <c r="K83" s="14" t="s">
        <v>50</v>
      </c>
      <c r="L83" s="14" t="s">
        <v>138</v>
      </c>
      <c r="M83" s="14" t="s">
        <v>45</v>
      </c>
      <c r="N83" s="14" t="s">
        <v>139</v>
      </c>
      <c r="O83" s="14" t="s">
        <v>51</v>
      </c>
      <c r="P83" s="14" t="s">
        <v>52</v>
      </c>
      <c r="Q83" s="14" t="s">
        <v>53</v>
      </c>
      <c r="R83" s="14" t="s">
        <v>54</v>
      </c>
      <c r="S83" s="14" t="s">
        <v>55</v>
      </c>
      <c r="T83" s="14">
        <v>0</v>
      </c>
      <c r="U83" s="14">
        <v>0</v>
      </c>
      <c r="V83" s="14">
        <v>0</v>
      </c>
      <c r="W83" s="14">
        <v>0</v>
      </c>
      <c r="X83" s="14" t="s">
        <v>56</v>
      </c>
      <c r="Y83" s="15" t="s">
        <v>57</v>
      </c>
      <c r="Z83" s="15" t="s">
        <v>57</v>
      </c>
      <c r="AA83" s="15" t="s">
        <v>57</v>
      </c>
      <c r="AB83" s="15" t="s">
        <v>57</v>
      </c>
      <c r="AC83" s="15" t="s">
        <v>56</v>
      </c>
      <c r="AD83" s="16">
        <v>2</v>
      </c>
      <c r="AE83" s="17">
        <v>0</v>
      </c>
      <c r="AF83" s="17">
        <v>51878054</v>
      </c>
      <c r="AG83" s="17">
        <v>0</v>
      </c>
      <c r="AH83" s="17" t="s">
        <v>140</v>
      </c>
      <c r="AI83" s="15">
        <v>1</v>
      </c>
      <c r="AJ83" s="18" t="s">
        <v>59</v>
      </c>
      <c r="AK83" s="18" t="s">
        <v>60</v>
      </c>
      <c r="AL83" s="19">
        <v>1141</v>
      </c>
      <c r="AM83" s="19">
        <v>0</v>
      </c>
      <c r="AN83" s="19">
        <v>0</v>
      </c>
      <c r="AO83" s="19">
        <v>0</v>
      </c>
      <c r="AP83" s="19">
        <v>1141</v>
      </c>
      <c r="AQ83" s="19">
        <v>2282</v>
      </c>
      <c r="AR83" s="20">
        <v>1</v>
      </c>
      <c r="AS83" s="20">
        <v>0</v>
      </c>
      <c r="AT83" s="20">
        <v>0</v>
      </c>
      <c r="AU83" s="20">
        <v>0</v>
      </c>
      <c r="AV83" s="21">
        <v>1141</v>
      </c>
      <c r="AW83" s="21">
        <v>0</v>
      </c>
      <c r="AX83" s="21">
        <v>0</v>
      </c>
      <c r="AY83" s="21">
        <v>0</v>
      </c>
      <c r="AZ83" s="21">
        <v>1141</v>
      </c>
      <c r="BA83" s="21">
        <v>1141</v>
      </c>
      <c r="BB83" s="21">
        <v>0</v>
      </c>
      <c r="BC83" s="21">
        <v>0</v>
      </c>
      <c r="BD83" s="21">
        <v>0</v>
      </c>
      <c r="BE83" s="21">
        <v>1141</v>
      </c>
      <c r="BF83" s="22">
        <f>[1]Analiza!$BG84*AR83</f>
        <v>0</v>
      </c>
      <c r="BG83" s="21">
        <f>[1]Analiza!$BG84*AS83</f>
        <v>0</v>
      </c>
      <c r="BH83" s="21">
        <f>[1]Analiza!$BG84*AT83</f>
        <v>0</v>
      </c>
      <c r="BI83" s="21">
        <f>[1]Analiza!$BG84*AU83</f>
        <v>0</v>
      </c>
      <c r="BJ83" s="23">
        <f t="shared" si="0"/>
        <v>0</v>
      </c>
    </row>
    <row r="84" spans="1:62" x14ac:dyDescent="0.2">
      <c r="A84" s="12">
        <v>33</v>
      </c>
      <c r="B84" s="12">
        <v>1</v>
      </c>
      <c r="C84" s="13" t="s">
        <v>42</v>
      </c>
      <c r="D84" s="14" t="s">
        <v>43</v>
      </c>
      <c r="E84" s="14" t="s">
        <v>44</v>
      </c>
      <c r="F84" s="14" t="s">
        <v>45</v>
      </c>
      <c r="G84" s="14" t="s">
        <v>46</v>
      </c>
      <c r="H84" s="14" t="s">
        <v>47</v>
      </c>
      <c r="I84" s="14" t="s">
        <v>48</v>
      </c>
      <c r="J84" s="14" t="s">
        <v>141</v>
      </c>
      <c r="K84" s="14" t="s">
        <v>50</v>
      </c>
      <c r="L84" s="14" t="s">
        <v>142</v>
      </c>
      <c r="M84" s="14" t="s">
        <v>45</v>
      </c>
      <c r="N84" s="14" t="s">
        <v>46</v>
      </c>
      <c r="O84" s="14" t="s">
        <v>51</v>
      </c>
      <c r="P84" s="14" t="s">
        <v>52</v>
      </c>
      <c r="Q84" s="14" t="s">
        <v>53</v>
      </c>
      <c r="R84" s="14" t="s">
        <v>54</v>
      </c>
      <c r="S84" s="14" t="s">
        <v>55</v>
      </c>
      <c r="T84" s="14">
        <v>0</v>
      </c>
      <c r="U84" s="14">
        <v>0</v>
      </c>
      <c r="V84" s="14">
        <v>0</v>
      </c>
      <c r="W84" s="14">
        <v>0</v>
      </c>
      <c r="X84" s="14" t="s">
        <v>56</v>
      </c>
      <c r="Y84" s="15" t="s">
        <v>57</v>
      </c>
      <c r="Z84" s="15" t="s">
        <v>57</v>
      </c>
      <c r="AA84" s="15" t="s">
        <v>57</v>
      </c>
      <c r="AB84" s="15" t="s">
        <v>57</v>
      </c>
      <c r="AC84" s="15" t="s">
        <v>56</v>
      </c>
      <c r="AD84" s="16">
        <v>3</v>
      </c>
      <c r="AE84" s="17">
        <v>0</v>
      </c>
      <c r="AF84" s="17">
        <v>51878055</v>
      </c>
      <c r="AG84" s="17">
        <v>0</v>
      </c>
      <c r="AH84" s="17" t="s">
        <v>143</v>
      </c>
      <c r="AI84" s="15">
        <v>1</v>
      </c>
      <c r="AJ84" s="18" t="s">
        <v>59</v>
      </c>
      <c r="AK84" s="18" t="s">
        <v>60</v>
      </c>
      <c r="AL84" s="19">
        <v>5935</v>
      </c>
      <c r="AM84" s="19">
        <v>0</v>
      </c>
      <c r="AN84" s="19">
        <v>0</v>
      </c>
      <c r="AO84" s="19">
        <v>0</v>
      </c>
      <c r="AP84" s="19">
        <v>5935</v>
      </c>
      <c r="AQ84" s="19">
        <v>11870</v>
      </c>
      <c r="AR84" s="20">
        <v>1</v>
      </c>
      <c r="AS84" s="20">
        <v>0</v>
      </c>
      <c r="AT84" s="20">
        <v>0</v>
      </c>
      <c r="AU84" s="20">
        <v>0</v>
      </c>
      <c r="AV84" s="21">
        <v>5935</v>
      </c>
      <c r="AW84" s="21">
        <v>0</v>
      </c>
      <c r="AX84" s="21">
        <v>0</v>
      </c>
      <c r="AY84" s="21">
        <v>0</v>
      </c>
      <c r="AZ84" s="21">
        <v>5935</v>
      </c>
      <c r="BA84" s="21">
        <v>5935</v>
      </c>
      <c r="BB84" s="21">
        <v>0</v>
      </c>
      <c r="BC84" s="21">
        <v>0</v>
      </c>
      <c r="BD84" s="21">
        <v>0</v>
      </c>
      <c r="BE84" s="21">
        <v>5935</v>
      </c>
      <c r="BF84" s="22">
        <f>[1]Analiza!$BG85*AR84</f>
        <v>0</v>
      </c>
      <c r="BG84" s="21">
        <f>[1]Analiza!$BG85*AS84</f>
        <v>0</v>
      </c>
      <c r="BH84" s="21">
        <f>[1]Analiza!$BG85*AT84</f>
        <v>0</v>
      </c>
      <c r="BI84" s="21">
        <f>[1]Analiza!$BG85*AU84</f>
        <v>0</v>
      </c>
      <c r="BJ84" s="23">
        <f t="shared" si="0"/>
        <v>0</v>
      </c>
    </row>
    <row r="85" spans="1:62" x14ac:dyDescent="0.2">
      <c r="A85" s="12">
        <v>34</v>
      </c>
      <c r="B85" s="12">
        <v>1</v>
      </c>
      <c r="C85" s="13" t="s">
        <v>42</v>
      </c>
      <c r="D85" s="14" t="s">
        <v>43</v>
      </c>
      <c r="E85" s="14" t="s">
        <v>44</v>
      </c>
      <c r="F85" s="14" t="s">
        <v>45</v>
      </c>
      <c r="G85" s="14" t="s">
        <v>46</v>
      </c>
      <c r="H85" s="14" t="s">
        <v>47</v>
      </c>
      <c r="I85" s="14" t="s">
        <v>48</v>
      </c>
      <c r="J85" s="14" t="s">
        <v>144</v>
      </c>
      <c r="K85" s="14" t="s">
        <v>50</v>
      </c>
      <c r="L85" s="14" t="s">
        <v>145</v>
      </c>
      <c r="M85" s="14" t="s">
        <v>45</v>
      </c>
      <c r="N85" s="14" t="s">
        <v>144</v>
      </c>
      <c r="O85" s="14" t="s">
        <v>51</v>
      </c>
      <c r="P85" s="14" t="s">
        <v>52</v>
      </c>
      <c r="Q85" s="14" t="s">
        <v>53</v>
      </c>
      <c r="R85" s="14" t="s">
        <v>54</v>
      </c>
      <c r="S85" s="14" t="s">
        <v>55</v>
      </c>
      <c r="T85" s="14">
        <v>0</v>
      </c>
      <c r="U85" s="14">
        <v>0</v>
      </c>
      <c r="V85" s="14">
        <v>0</v>
      </c>
      <c r="W85" s="14">
        <v>0</v>
      </c>
      <c r="X85" s="14" t="s">
        <v>56</v>
      </c>
      <c r="Y85" s="15" t="s">
        <v>57</v>
      </c>
      <c r="Z85" s="15" t="s">
        <v>57</v>
      </c>
      <c r="AA85" s="15" t="s">
        <v>57</v>
      </c>
      <c r="AB85" s="15" t="s">
        <v>57</v>
      </c>
      <c r="AC85" s="15" t="s">
        <v>56</v>
      </c>
      <c r="AD85" s="16">
        <v>4</v>
      </c>
      <c r="AE85" s="17">
        <v>0</v>
      </c>
      <c r="AF85" s="17">
        <v>51862137</v>
      </c>
      <c r="AG85" s="17">
        <v>0</v>
      </c>
      <c r="AH85" s="17" t="s">
        <v>146</v>
      </c>
      <c r="AI85" s="15">
        <v>1</v>
      </c>
      <c r="AJ85" s="18" t="s">
        <v>59</v>
      </c>
      <c r="AK85" s="18" t="s">
        <v>60</v>
      </c>
      <c r="AL85" s="19">
        <v>7756</v>
      </c>
      <c r="AM85" s="19">
        <v>0</v>
      </c>
      <c r="AN85" s="19">
        <v>0</v>
      </c>
      <c r="AO85" s="19">
        <v>0</v>
      </c>
      <c r="AP85" s="19">
        <v>7756</v>
      </c>
      <c r="AQ85" s="19">
        <v>15512</v>
      </c>
      <c r="AR85" s="20">
        <v>1</v>
      </c>
      <c r="AS85" s="20">
        <v>0</v>
      </c>
      <c r="AT85" s="20">
        <v>0</v>
      </c>
      <c r="AU85" s="20">
        <v>0</v>
      </c>
      <c r="AV85" s="21">
        <v>7756</v>
      </c>
      <c r="AW85" s="21">
        <v>0</v>
      </c>
      <c r="AX85" s="21">
        <v>0</v>
      </c>
      <c r="AY85" s="21">
        <v>0</v>
      </c>
      <c r="AZ85" s="21">
        <v>7756</v>
      </c>
      <c r="BA85" s="21">
        <v>7756</v>
      </c>
      <c r="BB85" s="21">
        <v>0</v>
      </c>
      <c r="BC85" s="21">
        <v>0</v>
      </c>
      <c r="BD85" s="21">
        <v>0</v>
      </c>
      <c r="BE85" s="21">
        <v>7756</v>
      </c>
      <c r="BF85" s="22">
        <f>[1]Analiza!$BG86*AR85</f>
        <v>0</v>
      </c>
      <c r="BG85" s="21">
        <f>[1]Analiza!$BG86*AS85</f>
        <v>0</v>
      </c>
      <c r="BH85" s="21">
        <f>[1]Analiza!$BG86*AT85</f>
        <v>0</v>
      </c>
      <c r="BI85" s="21">
        <f>[1]Analiza!$BG86*AU85</f>
        <v>0</v>
      </c>
      <c r="BJ85" s="23">
        <f t="shared" si="0"/>
        <v>0</v>
      </c>
    </row>
    <row r="86" spans="1:62" x14ac:dyDescent="0.2">
      <c r="A86" s="12">
        <v>35</v>
      </c>
      <c r="B86" s="12">
        <v>1</v>
      </c>
      <c r="C86" s="13" t="s">
        <v>42</v>
      </c>
      <c r="D86" s="14" t="s">
        <v>43</v>
      </c>
      <c r="E86" s="14" t="s">
        <v>44</v>
      </c>
      <c r="F86" s="14" t="s">
        <v>45</v>
      </c>
      <c r="G86" s="14" t="s">
        <v>46</v>
      </c>
      <c r="H86" s="14" t="s">
        <v>47</v>
      </c>
      <c r="I86" s="14" t="s">
        <v>48</v>
      </c>
      <c r="J86" s="14" t="s">
        <v>139</v>
      </c>
      <c r="K86" s="14" t="s">
        <v>50</v>
      </c>
      <c r="L86" s="14" t="s">
        <v>147</v>
      </c>
      <c r="M86" s="14" t="s">
        <v>45</v>
      </c>
      <c r="N86" s="14" t="s">
        <v>139</v>
      </c>
      <c r="O86" s="14" t="s">
        <v>51</v>
      </c>
      <c r="P86" s="14" t="s">
        <v>52</v>
      </c>
      <c r="Q86" s="14" t="s">
        <v>53</v>
      </c>
      <c r="R86" s="14" t="s">
        <v>54</v>
      </c>
      <c r="S86" s="14" t="s">
        <v>55</v>
      </c>
      <c r="T86" s="14">
        <v>0</v>
      </c>
      <c r="U86" s="14">
        <v>0</v>
      </c>
      <c r="V86" s="14">
        <v>0</v>
      </c>
      <c r="W86" s="14">
        <v>0</v>
      </c>
      <c r="X86" s="14" t="s">
        <v>56</v>
      </c>
      <c r="Y86" s="15" t="s">
        <v>57</v>
      </c>
      <c r="Z86" s="15" t="s">
        <v>57</v>
      </c>
      <c r="AA86" s="15" t="s">
        <v>57</v>
      </c>
      <c r="AB86" s="15" t="s">
        <v>57</v>
      </c>
      <c r="AC86" s="15" t="s">
        <v>56</v>
      </c>
      <c r="AD86" s="16">
        <v>2</v>
      </c>
      <c r="AE86" s="17">
        <v>0</v>
      </c>
      <c r="AF86" s="17">
        <v>51878045</v>
      </c>
      <c r="AG86" s="17">
        <v>0</v>
      </c>
      <c r="AH86" s="17" t="s">
        <v>148</v>
      </c>
      <c r="AI86" s="15">
        <v>1</v>
      </c>
      <c r="AJ86" s="18" t="s">
        <v>59</v>
      </c>
      <c r="AK86" s="18" t="s">
        <v>60</v>
      </c>
      <c r="AL86" s="19">
        <v>4549</v>
      </c>
      <c r="AM86" s="19">
        <v>0</v>
      </c>
      <c r="AN86" s="19">
        <v>0</v>
      </c>
      <c r="AO86" s="19">
        <v>0</v>
      </c>
      <c r="AP86" s="19">
        <v>4549</v>
      </c>
      <c r="AQ86" s="19">
        <v>9098</v>
      </c>
      <c r="AR86" s="20">
        <v>1</v>
      </c>
      <c r="AS86" s="20">
        <v>0</v>
      </c>
      <c r="AT86" s="20">
        <v>0</v>
      </c>
      <c r="AU86" s="20">
        <v>0</v>
      </c>
      <c r="AV86" s="21">
        <v>4549</v>
      </c>
      <c r="AW86" s="21">
        <v>0</v>
      </c>
      <c r="AX86" s="21">
        <v>0</v>
      </c>
      <c r="AY86" s="21">
        <v>0</v>
      </c>
      <c r="AZ86" s="21">
        <v>4549</v>
      </c>
      <c r="BA86" s="21">
        <v>4549</v>
      </c>
      <c r="BB86" s="21">
        <v>0</v>
      </c>
      <c r="BC86" s="21">
        <v>0</v>
      </c>
      <c r="BD86" s="21">
        <v>0</v>
      </c>
      <c r="BE86" s="21">
        <v>4549</v>
      </c>
      <c r="BF86" s="22">
        <f>[1]Analiza!$BG87*AR86</f>
        <v>0</v>
      </c>
      <c r="BG86" s="21">
        <f>[1]Analiza!$BG87*AS86</f>
        <v>0</v>
      </c>
      <c r="BH86" s="21">
        <f>[1]Analiza!$BG87*AT86</f>
        <v>0</v>
      </c>
      <c r="BI86" s="21">
        <f>[1]Analiza!$BG87*AU86</f>
        <v>0</v>
      </c>
      <c r="BJ86" s="23">
        <f t="shared" si="0"/>
        <v>0</v>
      </c>
    </row>
    <row r="87" spans="1:62" x14ac:dyDescent="0.2">
      <c r="A87" s="12">
        <v>36</v>
      </c>
      <c r="B87" s="12">
        <v>1</v>
      </c>
      <c r="C87" s="13" t="s">
        <v>42</v>
      </c>
      <c r="D87" s="14" t="s">
        <v>43</v>
      </c>
      <c r="E87" s="14" t="s">
        <v>44</v>
      </c>
      <c r="F87" s="14" t="s">
        <v>45</v>
      </c>
      <c r="G87" s="14" t="s">
        <v>46</v>
      </c>
      <c r="H87" s="14" t="s">
        <v>47</v>
      </c>
      <c r="I87" s="14" t="s">
        <v>48</v>
      </c>
      <c r="J87" s="14" t="s">
        <v>149</v>
      </c>
      <c r="K87" s="14" t="s">
        <v>50</v>
      </c>
      <c r="L87" s="14" t="s">
        <v>150</v>
      </c>
      <c r="M87" s="14" t="s">
        <v>45</v>
      </c>
      <c r="N87" s="14" t="s">
        <v>46</v>
      </c>
      <c r="O87" s="14" t="s">
        <v>51</v>
      </c>
      <c r="P87" s="14" t="s">
        <v>52</v>
      </c>
      <c r="Q87" s="14" t="s">
        <v>53</v>
      </c>
      <c r="R87" s="14" t="s">
        <v>54</v>
      </c>
      <c r="S87" s="14" t="s">
        <v>55</v>
      </c>
      <c r="T87" s="14">
        <v>0</v>
      </c>
      <c r="U87" s="14">
        <v>0</v>
      </c>
      <c r="V87" s="14">
        <v>0</v>
      </c>
      <c r="W87" s="14">
        <v>0</v>
      </c>
      <c r="X87" s="14" t="s">
        <v>56</v>
      </c>
      <c r="Y87" s="15" t="s">
        <v>57</v>
      </c>
      <c r="Z87" s="15" t="s">
        <v>57</v>
      </c>
      <c r="AA87" s="15" t="s">
        <v>57</v>
      </c>
      <c r="AB87" s="15" t="s">
        <v>57</v>
      </c>
      <c r="AC87" s="15" t="s">
        <v>56</v>
      </c>
      <c r="AD87" s="16">
        <v>2</v>
      </c>
      <c r="AE87" s="17">
        <v>0</v>
      </c>
      <c r="AF87" s="17">
        <v>51862762</v>
      </c>
      <c r="AG87" s="17">
        <v>0</v>
      </c>
      <c r="AH87" s="17" t="s">
        <v>151</v>
      </c>
      <c r="AI87" s="15">
        <v>1</v>
      </c>
      <c r="AJ87" s="18" t="s">
        <v>59</v>
      </c>
      <c r="AK87" s="18" t="s">
        <v>60</v>
      </c>
      <c r="AL87" s="19">
        <v>2910</v>
      </c>
      <c r="AM87" s="19">
        <v>0</v>
      </c>
      <c r="AN87" s="19">
        <v>0</v>
      </c>
      <c r="AO87" s="19">
        <v>0</v>
      </c>
      <c r="AP87" s="19">
        <v>2910</v>
      </c>
      <c r="AQ87" s="19">
        <v>5820</v>
      </c>
      <c r="AR87" s="20">
        <v>1</v>
      </c>
      <c r="AS87" s="20">
        <v>0</v>
      </c>
      <c r="AT87" s="20">
        <v>0</v>
      </c>
      <c r="AU87" s="20">
        <v>0</v>
      </c>
      <c r="AV87" s="21">
        <v>2910</v>
      </c>
      <c r="AW87" s="21">
        <v>0</v>
      </c>
      <c r="AX87" s="21">
        <v>0</v>
      </c>
      <c r="AY87" s="21">
        <v>0</v>
      </c>
      <c r="AZ87" s="21">
        <v>2910</v>
      </c>
      <c r="BA87" s="21">
        <v>2910</v>
      </c>
      <c r="BB87" s="21">
        <v>0</v>
      </c>
      <c r="BC87" s="21">
        <v>0</v>
      </c>
      <c r="BD87" s="21">
        <v>0</v>
      </c>
      <c r="BE87" s="21">
        <v>2910</v>
      </c>
      <c r="BF87" s="22">
        <f>[1]Analiza!$BG88*AR87</f>
        <v>0</v>
      </c>
      <c r="BG87" s="21">
        <f>[1]Analiza!$BG88*AS87</f>
        <v>0</v>
      </c>
      <c r="BH87" s="21">
        <f>[1]Analiza!$BG88*AT87</f>
        <v>0</v>
      </c>
      <c r="BI87" s="21">
        <f>[1]Analiza!$BG88*AU87</f>
        <v>0</v>
      </c>
      <c r="BJ87" s="23">
        <f t="shared" si="0"/>
        <v>0</v>
      </c>
    </row>
    <row r="88" spans="1:62" x14ac:dyDescent="0.2">
      <c r="A88" s="12">
        <v>37</v>
      </c>
      <c r="B88" s="12">
        <v>1</v>
      </c>
      <c r="C88" s="13" t="s">
        <v>42</v>
      </c>
      <c r="D88" s="14" t="s">
        <v>43</v>
      </c>
      <c r="E88" s="14" t="s">
        <v>44</v>
      </c>
      <c r="F88" s="14" t="s">
        <v>45</v>
      </c>
      <c r="G88" s="14" t="s">
        <v>46</v>
      </c>
      <c r="H88" s="14" t="s">
        <v>47</v>
      </c>
      <c r="I88" s="14" t="s">
        <v>48</v>
      </c>
      <c r="J88" s="14" t="s">
        <v>144</v>
      </c>
      <c r="K88" s="14" t="s">
        <v>50</v>
      </c>
      <c r="L88" s="14" t="s">
        <v>152</v>
      </c>
      <c r="M88" s="14" t="s">
        <v>45</v>
      </c>
      <c r="N88" s="14" t="s">
        <v>144</v>
      </c>
      <c r="O88" s="14" t="s">
        <v>51</v>
      </c>
      <c r="P88" s="14" t="s">
        <v>52</v>
      </c>
      <c r="Q88" s="14" t="s">
        <v>53</v>
      </c>
      <c r="R88" s="14" t="s">
        <v>54</v>
      </c>
      <c r="S88" s="14" t="s">
        <v>55</v>
      </c>
      <c r="T88" s="14">
        <v>0</v>
      </c>
      <c r="U88" s="14">
        <v>0</v>
      </c>
      <c r="V88" s="14">
        <v>0</v>
      </c>
      <c r="W88" s="14">
        <v>0</v>
      </c>
      <c r="X88" s="14" t="s">
        <v>56</v>
      </c>
      <c r="Y88" s="15" t="s">
        <v>57</v>
      </c>
      <c r="Z88" s="15" t="s">
        <v>57</v>
      </c>
      <c r="AA88" s="15" t="s">
        <v>57</v>
      </c>
      <c r="AB88" s="15" t="s">
        <v>57</v>
      </c>
      <c r="AC88" s="15" t="s">
        <v>56</v>
      </c>
      <c r="AD88" s="16">
        <v>4</v>
      </c>
      <c r="AE88" s="17">
        <v>0</v>
      </c>
      <c r="AF88" s="17">
        <v>51862140</v>
      </c>
      <c r="AG88" s="17">
        <v>0</v>
      </c>
      <c r="AH88" s="17" t="s">
        <v>153</v>
      </c>
      <c r="AI88" s="15">
        <v>1</v>
      </c>
      <c r="AJ88" s="18" t="s">
        <v>59</v>
      </c>
      <c r="AK88" s="18" t="s">
        <v>60</v>
      </c>
      <c r="AL88" s="19">
        <v>3501</v>
      </c>
      <c r="AM88" s="19">
        <v>0</v>
      </c>
      <c r="AN88" s="19">
        <v>0</v>
      </c>
      <c r="AO88" s="19">
        <v>0</v>
      </c>
      <c r="AP88" s="19">
        <v>3501</v>
      </c>
      <c r="AQ88" s="19">
        <v>7002</v>
      </c>
      <c r="AR88" s="20">
        <v>1</v>
      </c>
      <c r="AS88" s="20">
        <v>0</v>
      </c>
      <c r="AT88" s="20">
        <v>0</v>
      </c>
      <c r="AU88" s="20">
        <v>0</v>
      </c>
      <c r="AV88" s="21">
        <v>3501</v>
      </c>
      <c r="AW88" s="21">
        <v>0</v>
      </c>
      <c r="AX88" s="21">
        <v>0</v>
      </c>
      <c r="AY88" s="21">
        <v>0</v>
      </c>
      <c r="AZ88" s="21">
        <v>3501</v>
      </c>
      <c r="BA88" s="21">
        <v>3501</v>
      </c>
      <c r="BB88" s="21">
        <v>0</v>
      </c>
      <c r="BC88" s="21">
        <v>0</v>
      </c>
      <c r="BD88" s="21">
        <v>0</v>
      </c>
      <c r="BE88" s="21">
        <v>3501</v>
      </c>
      <c r="BF88" s="22">
        <f>[1]Analiza!$BG89*AR88</f>
        <v>0</v>
      </c>
      <c r="BG88" s="21">
        <f>[1]Analiza!$BG89*AS88</f>
        <v>0</v>
      </c>
      <c r="BH88" s="21">
        <f>[1]Analiza!$BG89*AT88</f>
        <v>0</v>
      </c>
      <c r="BI88" s="21">
        <f>[1]Analiza!$BG89*AU88</f>
        <v>0</v>
      </c>
      <c r="BJ88" s="23">
        <f t="shared" si="0"/>
        <v>0</v>
      </c>
    </row>
    <row r="89" spans="1:62" x14ac:dyDescent="0.2">
      <c r="A89" s="12">
        <v>38</v>
      </c>
      <c r="B89" s="12">
        <v>1</v>
      </c>
      <c r="C89" s="13" t="s">
        <v>42</v>
      </c>
      <c r="D89" s="14" t="s">
        <v>43</v>
      </c>
      <c r="E89" s="14" t="s">
        <v>44</v>
      </c>
      <c r="F89" s="14" t="s">
        <v>45</v>
      </c>
      <c r="G89" s="14" t="s">
        <v>46</v>
      </c>
      <c r="H89" s="14" t="s">
        <v>47</v>
      </c>
      <c r="I89" s="14" t="s">
        <v>48</v>
      </c>
      <c r="J89" s="14" t="s">
        <v>46</v>
      </c>
      <c r="K89" s="14" t="s">
        <v>154</v>
      </c>
      <c r="L89" s="14" t="s">
        <v>155</v>
      </c>
      <c r="M89" s="14" t="s">
        <v>45</v>
      </c>
      <c r="N89" s="14" t="s">
        <v>46</v>
      </c>
      <c r="O89" s="14" t="s">
        <v>51</v>
      </c>
      <c r="P89" s="14" t="s">
        <v>52</v>
      </c>
      <c r="Q89" s="14" t="s">
        <v>53</v>
      </c>
      <c r="R89" s="14" t="s">
        <v>54</v>
      </c>
      <c r="S89" s="14" t="s">
        <v>55</v>
      </c>
      <c r="T89" s="14">
        <v>0</v>
      </c>
      <c r="U89" s="14">
        <v>0</v>
      </c>
      <c r="V89" s="14">
        <v>0</v>
      </c>
      <c r="W89" s="14">
        <v>0</v>
      </c>
      <c r="X89" s="14" t="s">
        <v>56</v>
      </c>
      <c r="Y89" s="15" t="s">
        <v>57</v>
      </c>
      <c r="Z89" s="15" t="s">
        <v>57</v>
      </c>
      <c r="AA89" s="15" t="s">
        <v>57</v>
      </c>
      <c r="AB89" s="15" t="s">
        <v>57</v>
      </c>
      <c r="AC89" s="15" t="s">
        <v>56</v>
      </c>
      <c r="AD89" s="16">
        <v>3</v>
      </c>
      <c r="AE89" s="17">
        <v>0</v>
      </c>
      <c r="AF89" s="17">
        <v>51878053</v>
      </c>
      <c r="AG89" s="17">
        <v>0</v>
      </c>
      <c r="AH89" s="17" t="s">
        <v>156</v>
      </c>
      <c r="AI89" s="15">
        <v>1</v>
      </c>
      <c r="AJ89" s="18" t="s">
        <v>59</v>
      </c>
      <c r="AK89" s="18" t="s">
        <v>60</v>
      </c>
      <c r="AL89" s="19">
        <v>13450</v>
      </c>
      <c r="AM89" s="19">
        <v>0</v>
      </c>
      <c r="AN89" s="19">
        <v>0</v>
      </c>
      <c r="AO89" s="19">
        <v>0</v>
      </c>
      <c r="AP89" s="19">
        <v>13450</v>
      </c>
      <c r="AQ89" s="19">
        <v>26900</v>
      </c>
      <c r="AR89" s="20">
        <v>1</v>
      </c>
      <c r="AS89" s="20">
        <v>0</v>
      </c>
      <c r="AT89" s="20">
        <v>0</v>
      </c>
      <c r="AU89" s="20">
        <v>0</v>
      </c>
      <c r="AV89" s="21">
        <v>13450</v>
      </c>
      <c r="AW89" s="21">
        <v>0</v>
      </c>
      <c r="AX89" s="21">
        <v>0</v>
      </c>
      <c r="AY89" s="21">
        <v>0</v>
      </c>
      <c r="AZ89" s="21">
        <v>13450</v>
      </c>
      <c r="BA89" s="21">
        <v>13450</v>
      </c>
      <c r="BB89" s="21">
        <v>0</v>
      </c>
      <c r="BC89" s="21">
        <v>0</v>
      </c>
      <c r="BD89" s="21">
        <v>0</v>
      </c>
      <c r="BE89" s="21">
        <v>13450</v>
      </c>
      <c r="BF89" s="22">
        <f>[1]Analiza!$BG90*AR89</f>
        <v>0</v>
      </c>
      <c r="BG89" s="21">
        <f>[1]Analiza!$BG90*AS89</f>
        <v>0</v>
      </c>
      <c r="BH89" s="21">
        <f>[1]Analiza!$BG90*AT89</f>
        <v>0</v>
      </c>
      <c r="BI89" s="21">
        <f>[1]Analiza!$BG90*AU89</f>
        <v>0</v>
      </c>
      <c r="BJ89" s="23">
        <f t="shared" si="0"/>
        <v>0</v>
      </c>
    </row>
    <row r="90" spans="1:62" x14ac:dyDescent="0.2">
      <c r="A90" s="12">
        <v>39</v>
      </c>
      <c r="B90" s="12">
        <v>1</v>
      </c>
      <c r="C90" s="13" t="s">
        <v>42</v>
      </c>
      <c r="D90" s="14" t="s">
        <v>43</v>
      </c>
      <c r="E90" s="14" t="s">
        <v>44</v>
      </c>
      <c r="F90" s="14" t="s">
        <v>45</v>
      </c>
      <c r="G90" s="14" t="s">
        <v>46</v>
      </c>
      <c r="H90" s="14" t="s">
        <v>47</v>
      </c>
      <c r="I90" s="14" t="s">
        <v>48</v>
      </c>
      <c r="J90" s="14" t="s">
        <v>157</v>
      </c>
      <c r="K90" s="14" t="s">
        <v>50</v>
      </c>
      <c r="L90" s="14" t="s">
        <v>158</v>
      </c>
      <c r="M90" s="14" t="s">
        <v>45</v>
      </c>
      <c r="N90" s="14" t="s">
        <v>157</v>
      </c>
      <c r="O90" s="14" t="s">
        <v>51</v>
      </c>
      <c r="P90" s="14" t="s">
        <v>52</v>
      </c>
      <c r="Q90" s="14" t="s">
        <v>53</v>
      </c>
      <c r="R90" s="14" t="s">
        <v>54</v>
      </c>
      <c r="S90" s="14" t="s">
        <v>55</v>
      </c>
      <c r="T90" s="14">
        <v>0</v>
      </c>
      <c r="U90" s="14">
        <v>0</v>
      </c>
      <c r="V90" s="14">
        <v>0</v>
      </c>
      <c r="W90" s="14">
        <v>0</v>
      </c>
      <c r="X90" s="14" t="s">
        <v>56</v>
      </c>
      <c r="Y90" s="15" t="s">
        <v>57</v>
      </c>
      <c r="Z90" s="15" t="s">
        <v>57</v>
      </c>
      <c r="AA90" s="15" t="s">
        <v>57</v>
      </c>
      <c r="AB90" s="15" t="s">
        <v>57</v>
      </c>
      <c r="AC90" s="15" t="s">
        <v>56</v>
      </c>
      <c r="AD90" s="16">
        <v>2</v>
      </c>
      <c r="AE90" s="17">
        <v>0</v>
      </c>
      <c r="AF90" s="17">
        <v>51862186</v>
      </c>
      <c r="AG90" s="17">
        <v>0</v>
      </c>
      <c r="AH90" s="17" t="s">
        <v>159</v>
      </c>
      <c r="AI90" s="15">
        <v>1</v>
      </c>
      <c r="AJ90" s="18" t="s">
        <v>59</v>
      </c>
      <c r="AK90" s="18" t="s">
        <v>60</v>
      </c>
      <c r="AL90" s="19">
        <v>693</v>
      </c>
      <c r="AM90" s="19">
        <v>0</v>
      </c>
      <c r="AN90" s="19">
        <v>0</v>
      </c>
      <c r="AO90" s="19">
        <v>0</v>
      </c>
      <c r="AP90" s="19">
        <v>693</v>
      </c>
      <c r="AQ90" s="19">
        <v>1386</v>
      </c>
      <c r="AR90" s="20">
        <v>1</v>
      </c>
      <c r="AS90" s="20">
        <v>0</v>
      </c>
      <c r="AT90" s="20">
        <v>0</v>
      </c>
      <c r="AU90" s="20">
        <v>0</v>
      </c>
      <c r="AV90" s="21">
        <v>693</v>
      </c>
      <c r="AW90" s="21">
        <v>0</v>
      </c>
      <c r="AX90" s="21">
        <v>0</v>
      </c>
      <c r="AY90" s="21">
        <v>0</v>
      </c>
      <c r="AZ90" s="21">
        <v>693</v>
      </c>
      <c r="BA90" s="21">
        <v>693</v>
      </c>
      <c r="BB90" s="21">
        <v>0</v>
      </c>
      <c r="BC90" s="21">
        <v>0</v>
      </c>
      <c r="BD90" s="21">
        <v>0</v>
      </c>
      <c r="BE90" s="21">
        <v>693</v>
      </c>
      <c r="BF90" s="22">
        <f>[1]Analiza!$BG91*AR90</f>
        <v>0</v>
      </c>
      <c r="BG90" s="21">
        <f>[1]Analiza!$BG91*AS90</f>
        <v>0</v>
      </c>
      <c r="BH90" s="21">
        <f>[1]Analiza!$BG91*AT90</f>
        <v>0</v>
      </c>
      <c r="BI90" s="21">
        <f>[1]Analiza!$BG91*AU90</f>
        <v>0</v>
      </c>
      <c r="BJ90" s="23">
        <f t="shared" si="0"/>
        <v>0</v>
      </c>
    </row>
    <row r="91" spans="1:62" x14ac:dyDescent="0.2">
      <c r="A91" s="12">
        <v>40</v>
      </c>
      <c r="B91" s="12">
        <v>1</v>
      </c>
      <c r="C91" s="13" t="s">
        <v>42</v>
      </c>
      <c r="D91" s="14" t="s">
        <v>43</v>
      </c>
      <c r="E91" s="14" t="s">
        <v>44</v>
      </c>
      <c r="F91" s="14" t="s">
        <v>45</v>
      </c>
      <c r="G91" s="14" t="s">
        <v>46</v>
      </c>
      <c r="H91" s="14" t="s">
        <v>47</v>
      </c>
      <c r="I91" s="14" t="s">
        <v>48</v>
      </c>
      <c r="J91" s="14" t="s">
        <v>157</v>
      </c>
      <c r="K91" s="14" t="s">
        <v>50</v>
      </c>
      <c r="L91" s="14" t="s">
        <v>50</v>
      </c>
      <c r="M91" s="14" t="s">
        <v>45</v>
      </c>
      <c r="N91" s="14" t="s">
        <v>157</v>
      </c>
      <c r="O91" s="14" t="s">
        <v>51</v>
      </c>
      <c r="P91" s="14" t="s">
        <v>52</v>
      </c>
      <c r="Q91" s="14" t="s">
        <v>53</v>
      </c>
      <c r="R91" s="14" t="s">
        <v>54</v>
      </c>
      <c r="S91" s="14" t="s">
        <v>55</v>
      </c>
      <c r="T91" s="14">
        <v>0</v>
      </c>
      <c r="U91" s="14">
        <v>0</v>
      </c>
      <c r="V91" s="14">
        <v>0</v>
      </c>
      <c r="W91" s="14">
        <v>0</v>
      </c>
      <c r="X91" s="14" t="s">
        <v>56</v>
      </c>
      <c r="Y91" s="15" t="s">
        <v>57</v>
      </c>
      <c r="Z91" s="15" t="s">
        <v>57</v>
      </c>
      <c r="AA91" s="15" t="s">
        <v>57</v>
      </c>
      <c r="AB91" s="15" t="s">
        <v>57</v>
      </c>
      <c r="AC91" s="15" t="s">
        <v>56</v>
      </c>
      <c r="AD91" s="16">
        <v>2</v>
      </c>
      <c r="AE91" s="17">
        <v>0</v>
      </c>
      <c r="AF91" s="17">
        <v>51862785</v>
      </c>
      <c r="AG91" s="17">
        <v>0</v>
      </c>
      <c r="AH91" s="17" t="s">
        <v>160</v>
      </c>
      <c r="AI91" s="15">
        <v>1</v>
      </c>
      <c r="AJ91" s="18" t="s">
        <v>59</v>
      </c>
      <c r="AK91" s="18" t="s">
        <v>60</v>
      </c>
      <c r="AL91" s="19">
        <v>1141</v>
      </c>
      <c r="AM91" s="19">
        <v>0</v>
      </c>
      <c r="AN91" s="19">
        <v>0</v>
      </c>
      <c r="AO91" s="19">
        <v>0</v>
      </c>
      <c r="AP91" s="19">
        <v>1141</v>
      </c>
      <c r="AQ91" s="19">
        <v>2282</v>
      </c>
      <c r="AR91" s="20">
        <v>1</v>
      </c>
      <c r="AS91" s="20">
        <v>0</v>
      </c>
      <c r="AT91" s="20">
        <v>0</v>
      </c>
      <c r="AU91" s="20">
        <v>0</v>
      </c>
      <c r="AV91" s="21">
        <v>1141</v>
      </c>
      <c r="AW91" s="21">
        <v>0</v>
      </c>
      <c r="AX91" s="21">
        <v>0</v>
      </c>
      <c r="AY91" s="21">
        <v>0</v>
      </c>
      <c r="AZ91" s="21">
        <v>1141</v>
      </c>
      <c r="BA91" s="21">
        <v>1141</v>
      </c>
      <c r="BB91" s="21">
        <v>0</v>
      </c>
      <c r="BC91" s="21">
        <v>0</v>
      </c>
      <c r="BD91" s="21">
        <v>0</v>
      </c>
      <c r="BE91" s="21">
        <v>1141</v>
      </c>
      <c r="BF91" s="22">
        <f>[1]Analiza!$BG92*AR91</f>
        <v>0</v>
      </c>
      <c r="BG91" s="21">
        <f>[1]Analiza!$BG92*AS91</f>
        <v>0</v>
      </c>
      <c r="BH91" s="21">
        <f>[1]Analiza!$BG92*AT91</f>
        <v>0</v>
      </c>
      <c r="BI91" s="21">
        <f>[1]Analiza!$BG92*AU91</f>
        <v>0</v>
      </c>
      <c r="BJ91" s="23">
        <f t="shared" si="0"/>
        <v>0</v>
      </c>
    </row>
    <row r="92" spans="1:62" x14ac:dyDescent="0.2">
      <c r="A92" s="12">
        <v>41</v>
      </c>
      <c r="B92" s="12">
        <v>1</v>
      </c>
      <c r="C92" s="13" t="s">
        <v>42</v>
      </c>
      <c r="D92" s="14" t="s">
        <v>43</v>
      </c>
      <c r="E92" s="14" t="s">
        <v>44</v>
      </c>
      <c r="F92" s="14" t="s">
        <v>45</v>
      </c>
      <c r="G92" s="14" t="s">
        <v>46</v>
      </c>
      <c r="H92" s="14" t="s">
        <v>47</v>
      </c>
      <c r="I92" s="14" t="s">
        <v>48</v>
      </c>
      <c r="J92" s="14" t="s">
        <v>157</v>
      </c>
      <c r="K92" s="14" t="s">
        <v>50</v>
      </c>
      <c r="L92" s="14" t="s">
        <v>50</v>
      </c>
      <c r="M92" s="14" t="s">
        <v>45</v>
      </c>
      <c r="N92" s="14" t="s">
        <v>157</v>
      </c>
      <c r="O92" s="14" t="s">
        <v>51</v>
      </c>
      <c r="P92" s="14" t="s">
        <v>52</v>
      </c>
      <c r="Q92" s="14" t="s">
        <v>53</v>
      </c>
      <c r="R92" s="14" t="s">
        <v>54</v>
      </c>
      <c r="S92" s="14" t="s">
        <v>55</v>
      </c>
      <c r="T92" s="14">
        <v>0</v>
      </c>
      <c r="U92" s="14">
        <v>0</v>
      </c>
      <c r="V92" s="14">
        <v>0</v>
      </c>
      <c r="W92" s="14">
        <v>0</v>
      </c>
      <c r="X92" s="14" t="s">
        <v>56</v>
      </c>
      <c r="Y92" s="15" t="s">
        <v>57</v>
      </c>
      <c r="Z92" s="15" t="s">
        <v>57</v>
      </c>
      <c r="AA92" s="15" t="s">
        <v>57</v>
      </c>
      <c r="AB92" s="15" t="s">
        <v>57</v>
      </c>
      <c r="AC92" s="15" t="s">
        <v>56</v>
      </c>
      <c r="AD92" s="16">
        <v>2</v>
      </c>
      <c r="AE92" s="17">
        <v>0</v>
      </c>
      <c r="AF92" s="17">
        <v>51862827</v>
      </c>
      <c r="AG92" s="17">
        <v>0</v>
      </c>
      <c r="AH92" s="17" t="s">
        <v>161</v>
      </c>
      <c r="AI92" s="15">
        <v>1</v>
      </c>
      <c r="AJ92" s="18" t="s">
        <v>59</v>
      </c>
      <c r="AK92" s="18" t="s">
        <v>60</v>
      </c>
      <c r="AL92" s="19">
        <v>819</v>
      </c>
      <c r="AM92" s="19">
        <v>0</v>
      </c>
      <c r="AN92" s="19">
        <v>0</v>
      </c>
      <c r="AO92" s="19">
        <v>0</v>
      </c>
      <c r="AP92" s="19">
        <v>819</v>
      </c>
      <c r="AQ92" s="19">
        <v>1638</v>
      </c>
      <c r="AR92" s="20">
        <v>1</v>
      </c>
      <c r="AS92" s="20">
        <v>0</v>
      </c>
      <c r="AT92" s="20">
        <v>0</v>
      </c>
      <c r="AU92" s="20">
        <v>0</v>
      </c>
      <c r="AV92" s="21">
        <v>819</v>
      </c>
      <c r="AW92" s="21">
        <v>0</v>
      </c>
      <c r="AX92" s="21">
        <v>0</v>
      </c>
      <c r="AY92" s="21">
        <v>0</v>
      </c>
      <c r="AZ92" s="21">
        <v>819</v>
      </c>
      <c r="BA92" s="21">
        <v>819</v>
      </c>
      <c r="BB92" s="21">
        <v>0</v>
      </c>
      <c r="BC92" s="21">
        <v>0</v>
      </c>
      <c r="BD92" s="21">
        <v>0</v>
      </c>
      <c r="BE92" s="21">
        <v>819</v>
      </c>
      <c r="BF92" s="22">
        <f>[1]Analiza!$BG93*AR92</f>
        <v>0</v>
      </c>
      <c r="BG92" s="21">
        <f>[1]Analiza!$BG93*AS92</f>
        <v>0</v>
      </c>
      <c r="BH92" s="21">
        <f>[1]Analiza!$BG93*AT92</f>
        <v>0</v>
      </c>
      <c r="BI92" s="21">
        <f>[1]Analiza!$BG93*AU92</f>
        <v>0</v>
      </c>
      <c r="BJ92" s="23">
        <f t="shared" si="0"/>
        <v>0</v>
      </c>
    </row>
    <row r="93" spans="1:62" x14ac:dyDescent="0.2">
      <c r="A93" s="12">
        <v>42</v>
      </c>
      <c r="B93" s="12">
        <v>1</v>
      </c>
      <c r="C93" s="13" t="s">
        <v>42</v>
      </c>
      <c r="D93" s="14" t="s">
        <v>43</v>
      </c>
      <c r="E93" s="14" t="s">
        <v>44</v>
      </c>
      <c r="F93" s="14" t="s">
        <v>45</v>
      </c>
      <c r="G93" s="14" t="s">
        <v>46</v>
      </c>
      <c r="H93" s="14" t="s">
        <v>47</v>
      </c>
      <c r="I93" s="14" t="s">
        <v>48</v>
      </c>
      <c r="J93" s="14" t="s">
        <v>71</v>
      </c>
      <c r="K93" s="14" t="s">
        <v>50</v>
      </c>
      <c r="L93" s="14" t="s">
        <v>162</v>
      </c>
      <c r="M93" s="14" t="s">
        <v>45</v>
      </c>
      <c r="N93" s="14" t="s">
        <v>71</v>
      </c>
      <c r="O93" s="14" t="s">
        <v>51</v>
      </c>
      <c r="P93" s="14" t="s">
        <v>52</v>
      </c>
      <c r="Q93" s="14" t="s">
        <v>53</v>
      </c>
      <c r="R93" s="14" t="s">
        <v>54</v>
      </c>
      <c r="S93" s="14" t="s">
        <v>55</v>
      </c>
      <c r="T93" s="14">
        <v>0</v>
      </c>
      <c r="U93" s="14">
        <v>0</v>
      </c>
      <c r="V93" s="14">
        <v>0</v>
      </c>
      <c r="W93" s="14">
        <v>0</v>
      </c>
      <c r="X93" s="14" t="s">
        <v>56</v>
      </c>
      <c r="Y93" s="15" t="s">
        <v>57</v>
      </c>
      <c r="Z93" s="15" t="s">
        <v>57</v>
      </c>
      <c r="AA93" s="15" t="s">
        <v>57</v>
      </c>
      <c r="AB93" s="15" t="s">
        <v>57</v>
      </c>
      <c r="AC93" s="15" t="s">
        <v>56</v>
      </c>
      <c r="AD93" s="16">
        <v>7</v>
      </c>
      <c r="AE93" s="17">
        <v>0</v>
      </c>
      <c r="AF93" s="17">
        <v>51878042</v>
      </c>
      <c r="AG93" s="17">
        <v>0</v>
      </c>
      <c r="AH93" s="17" t="s">
        <v>163</v>
      </c>
      <c r="AI93" s="15">
        <v>1</v>
      </c>
      <c r="AJ93" s="18" t="s">
        <v>59</v>
      </c>
      <c r="AK93" s="18" t="s">
        <v>60</v>
      </c>
      <c r="AL93" s="19">
        <v>2790</v>
      </c>
      <c r="AM93" s="19">
        <v>0</v>
      </c>
      <c r="AN93" s="19">
        <v>0</v>
      </c>
      <c r="AO93" s="19">
        <v>0</v>
      </c>
      <c r="AP93" s="19">
        <v>2790</v>
      </c>
      <c r="AQ93" s="19">
        <v>5580</v>
      </c>
      <c r="AR93" s="20">
        <v>1</v>
      </c>
      <c r="AS93" s="20">
        <v>0</v>
      </c>
      <c r="AT93" s="20">
        <v>0</v>
      </c>
      <c r="AU93" s="20">
        <v>0</v>
      </c>
      <c r="AV93" s="21">
        <v>2790</v>
      </c>
      <c r="AW93" s="21">
        <v>0</v>
      </c>
      <c r="AX93" s="21">
        <v>0</v>
      </c>
      <c r="AY93" s="21">
        <v>0</v>
      </c>
      <c r="AZ93" s="21">
        <v>2790</v>
      </c>
      <c r="BA93" s="21">
        <v>2790</v>
      </c>
      <c r="BB93" s="21">
        <v>0</v>
      </c>
      <c r="BC93" s="21">
        <v>0</v>
      </c>
      <c r="BD93" s="21">
        <v>0</v>
      </c>
      <c r="BE93" s="21">
        <v>2790</v>
      </c>
      <c r="BF93" s="22">
        <f>[1]Analiza!$BG94*AR93</f>
        <v>0</v>
      </c>
      <c r="BG93" s="21">
        <f>[1]Analiza!$BG94*AS93</f>
        <v>0</v>
      </c>
      <c r="BH93" s="21">
        <f>[1]Analiza!$BG94*AT93</f>
        <v>0</v>
      </c>
      <c r="BI93" s="21">
        <f>[1]Analiza!$BG94*AU93</f>
        <v>0</v>
      </c>
      <c r="BJ93" s="23">
        <f t="shared" si="0"/>
        <v>0</v>
      </c>
    </row>
    <row r="94" spans="1:62" x14ac:dyDescent="0.2">
      <c r="A94" s="12">
        <v>43</v>
      </c>
      <c r="B94" s="12">
        <v>1</v>
      </c>
      <c r="C94" s="13" t="s">
        <v>42</v>
      </c>
      <c r="D94" s="14" t="s">
        <v>43</v>
      </c>
      <c r="E94" s="14" t="s">
        <v>44</v>
      </c>
      <c r="F94" s="14" t="s">
        <v>45</v>
      </c>
      <c r="G94" s="14" t="s">
        <v>46</v>
      </c>
      <c r="H94" s="14" t="s">
        <v>47</v>
      </c>
      <c r="I94" s="14" t="s">
        <v>48</v>
      </c>
      <c r="J94" s="14" t="s">
        <v>46</v>
      </c>
      <c r="K94" s="14" t="s">
        <v>164</v>
      </c>
      <c r="L94" s="14" t="s">
        <v>165</v>
      </c>
      <c r="M94" s="14" t="s">
        <v>45</v>
      </c>
      <c r="N94" s="14" t="s">
        <v>46</v>
      </c>
      <c r="O94" s="14" t="s">
        <v>166</v>
      </c>
      <c r="P94" s="14" t="s">
        <v>167</v>
      </c>
      <c r="Q94" s="14" t="s">
        <v>53</v>
      </c>
      <c r="R94" s="14" t="s">
        <v>54</v>
      </c>
      <c r="S94" s="14" t="s">
        <v>55</v>
      </c>
      <c r="T94" s="14">
        <v>0</v>
      </c>
      <c r="U94" s="14">
        <v>0</v>
      </c>
      <c r="V94" s="14">
        <v>0</v>
      </c>
      <c r="W94" s="14">
        <v>0</v>
      </c>
      <c r="X94" s="14" t="s">
        <v>168</v>
      </c>
      <c r="Y94" s="15" t="s">
        <v>169</v>
      </c>
      <c r="Z94" s="15" t="s">
        <v>57</v>
      </c>
      <c r="AA94" s="15" t="s">
        <v>57</v>
      </c>
      <c r="AB94" s="15" t="s">
        <v>57</v>
      </c>
      <c r="AC94" s="15" t="s">
        <v>168</v>
      </c>
      <c r="AD94" s="16">
        <v>4</v>
      </c>
      <c r="AE94" s="17" t="s">
        <v>170</v>
      </c>
      <c r="AF94" s="17" t="s">
        <v>171</v>
      </c>
      <c r="AG94" s="17">
        <v>0</v>
      </c>
      <c r="AH94" s="17" t="s">
        <v>172</v>
      </c>
      <c r="AI94" s="15">
        <v>1</v>
      </c>
      <c r="AJ94" s="18" t="s">
        <v>59</v>
      </c>
      <c r="AK94" s="18" t="s">
        <v>60</v>
      </c>
      <c r="AL94" s="19">
        <v>11658</v>
      </c>
      <c r="AM94" s="19">
        <v>0</v>
      </c>
      <c r="AN94" s="19">
        <v>0</v>
      </c>
      <c r="AO94" s="19">
        <v>0</v>
      </c>
      <c r="AP94" s="19">
        <v>11658</v>
      </c>
      <c r="AQ94" s="19">
        <v>23316</v>
      </c>
      <c r="AR94" s="20">
        <v>1</v>
      </c>
      <c r="AS94" s="20">
        <v>0</v>
      </c>
      <c r="AT94" s="20">
        <v>0</v>
      </c>
      <c r="AU94" s="20">
        <v>0</v>
      </c>
      <c r="AV94" s="21">
        <v>11658</v>
      </c>
      <c r="AW94" s="21">
        <v>0</v>
      </c>
      <c r="AX94" s="21">
        <v>0</v>
      </c>
      <c r="AY94" s="21">
        <v>0</v>
      </c>
      <c r="AZ94" s="21">
        <v>11658</v>
      </c>
      <c r="BA94" s="21">
        <v>11658</v>
      </c>
      <c r="BB94" s="21">
        <v>0</v>
      </c>
      <c r="BC94" s="21">
        <v>0</v>
      </c>
      <c r="BD94" s="21">
        <v>0</v>
      </c>
      <c r="BE94" s="21">
        <v>11658</v>
      </c>
      <c r="BF94" s="22">
        <f>[1]Analiza!$BG95*AR94</f>
        <v>0</v>
      </c>
      <c r="BG94" s="21">
        <f>[1]Analiza!$BG95*AS94</f>
        <v>0</v>
      </c>
      <c r="BH94" s="21">
        <f>[1]Analiza!$BG95*AT94</f>
        <v>0</v>
      </c>
      <c r="BI94" s="21">
        <f>[1]Analiza!$BG95*AU94</f>
        <v>0</v>
      </c>
      <c r="BJ94" s="23">
        <f t="shared" si="0"/>
        <v>0</v>
      </c>
    </row>
    <row r="95" spans="1:62" x14ac:dyDescent="0.2">
      <c r="A95" s="12">
        <v>44</v>
      </c>
      <c r="B95" s="12">
        <v>1</v>
      </c>
      <c r="C95" s="13" t="s">
        <v>42</v>
      </c>
      <c r="D95" s="14" t="s">
        <v>43</v>
      </c>
      <c r="E95" s="14" t="s">
        <v>44</v>
      </c>
      <c r="F95" s="14" t="s">
        <v>45</v>
      </c>
      <c r="G95" s="14" t="s">
        <v>46</v>
      </c>
      <c r="H95" s="14" t="s">
        <v>47</v>
      </c>
      <c r="I95" s="14" t="s">
        <v>48</v>
      </c>
      <c r="J95" s="14" t="s">
        <v>173</v>
      </c>
      <c r="K95" s="14" t="s">
        <v>50</v>
      </c>
      <c r="L95" s="14" t="s">
        <v>174</v>
      </c>
      <c r="M95" s="14" t="s">
        <v>45</v>
      </c>
      <c r="N95" s="14" t="s">
        <v>46</v>
      </c>
      <c r="O95" s="14" t="s">
        <v>166</v>
      </c>
      <c r="P95" s="14" t="s">
        <v>167</v>
      </c>
      <c r="Q95" s="14" t="s">
        <v>53</v>
      </c>
      <c r="R95" s="14" t="s">
        <v>54</v>
      </c>
      <c r="S95" s="14" t="s">
        <v>55</v>
      </c>
      <c r="T95" s="14">
        <v>0</v>
      </c>
      <c r="U95" s="14">
        <v>0</v>
      </c>
      <c r="V95" s="14">
        <v>0</v>
      </c>
      <c r="W95" s="14">
        <v>0</v>
      </c>
      <c r="X95" s="14" t="s">
        <v>168</v>
      </c>
      <c r="Y95" s="15" t="s">
        <v>169</v>
      </c>
      <c r="Z95" s="15" t="s">
        <v>57</v>
      </c>
      <c r="AA95" s="15" t="s">
        <v>57</v>
      </c>
      <c r="AB95" s="15" t="s">
        <v>57</v>
      </c>
      <c r="AC95" s="15" t="s">
        <v>168</v>
      </c>
      <c r="AD95" s="16">
        <v>4</v>
      </c>
      <c r="AE95" s="17" t="s">
        <v>170</v>
      </c>
      <c r="AF95" s="17">
        <v>83329594</v>
      </c>
      <c r="AG95" s="17">
        <v>0</v>
      </c>
      <c r="AH95" s="17" t="s">
        <v>175</v>
      </c>
      <c r="AI95" s="15">
        <v>1</v>
      </c>
      <c r="AJ95" s="18" t="s">
        <v>59</v>
      </c>
      <c r="AK95" s="18" t="s">
        <v>60</v>
      </c>
      <c r="AL95" s="19">
        <v>4194</v>
      </c>
      <c r="AM95" s="19">
        <v>0</v>
      </c>
      <c r="AN95" s="19">
        <v>0</v>
      </c>
      <c r="AO95" s="19">
        <v>0</v>
      </c>
      <c r="AP95" s="19">
        <v>4194</v>
      </c>
      <c r="AQ95" s="19">
        <v>8388</v>
      </c>
      <c r="AR95" s="20">
        <v>1</v>
      </c>
      <c r="AS95" s="20">
        <v>0</v>
      </c>
      <c r="AT95" s="20">
        <v>0</v>
      </c>
      <c r="AU95" s="20">
        <v>0</v>
      </c>
      <c r="AV95" s="21">
        <v>4194</v>
      </c>
      <c r="AW95" s="21">
        <v>0</v>
      </c>
      <c r="AX95" s="21">
        <v>0</v>
      </c>
      <c r="AY95" s="21">
        <v>0</v>
      </c>
      <c r="AZ95" s="21">
        <v>4194</v>
      </c>
      <c r="BA95" s="21">
        <v>4194</v>
      </c>
      <c r="BB95" s="21">
        <v>0</v>
      </c>
      <c r="BC95" s="21">
        <v>0</v>
      </c>
      <c r="BD95" s="21">
        <v>0</v>
      </c>
      <c r="BE95" s="21">
        <v>4194</v>
      </c>
      <c r="BF95" s="22">
        <f>[1]Analiza!$BG96*AR95</f>
        <v>0</v>
      </c>
      <c r="BG95" s="21">
        <f>[1]Analiza!$BG96*AS95</f>
        <v>0</v>
      </c>
      <c r="BH95" s="21">
        <f>[1]Analiza!$BG96*AT95</f>
        <v>0</v>
      </c>
      <c r="BI95" s="21">
        <f>[1]Analiza!$BG96*AU95</f>
        <v>0</v>
      </c>
      <c r="BJ95" s="23">
        <f t="shared" si="0"/>
        <v>0</v>
      </c>
    </row>
    <row r="96" spans="1:62" x14ac:dyDescent="0.2">
      <c r="A96" s="12">
        <v>45</v>
      </c>
      <c r="B96" s="12">
        <v>2</v>
      </c>
      <c r="C96" s="13" t="s">
        <v>42</v>
      </c>
      <c r="D96" s="14" t="s">
        <v>43</v>
      </c>
      <c r="E96" s="14" t="s">
        <v>44</v>
      </c>
      <c r="F96" s="14" t="s">
        <v>45</v>
      </c>
      <c r="G96" s="14" t="s">
        <v>46</v>
      </c>
      <c r="H96" s="14" t="s">
        <v>47</v>
      </c>
      <c r="I96" s="14" t="s">
        <v>176</v>
      </c>
      <c r="J96" s="14" t="s">
        <v>46</v>
      </c>
      <c r="K96" s="14" t="s">
        <v>177</v>
      </c>
      <c r="L96" s="14">
        <v>7</v>
      </c>
      <c r="M96" s="14" t="s">
        <v>45</v>
      </c>
      <c r="N96" s="14" t="s">
        <v>46</v>
      </c>
      <c r="O96" s="14" t="s">
        <v>51</v>
      </c>
      <c r="P96" s="14" t="s">
        <v>52</v>
      </c>
      <c r="Q96" s="14" t="s">
        <v>53</v>
      </c>
      <c r="R96" s="14" t="s">
        <v>54</v>
      </c>
      <c r="S96" s="14" t="s">
        <v>55</v>
      </c>
      <c r="T96" s="14">
        <v>0</v>
      </c>
      <c r="U96" s="14">
        <v>0</v>
      </c>
      <c r="V96" s="14">
        <v>0</v>
      </c>
      <c r="W96" s="14">
        <v>0</v>
      </c>
      <c r="X96" s="14" t="s">
        <v>178</v>
      </c>
      <c r="Y96" s="15" t="s">
        <v>178</v>
      </c>
      <c r="Z96" s="15" t="s">
        <v>57</v>
      </c>
      <c r="AA96" s="15" t="s">
        <v>57</v>
      </c>
      <c r="AB96" s="15" t="s">
        <v>57</v>
      </c>
      <c r="AC96" s="15" t="s">
        <v>178</v>
      </c>
      <c r="AD96" s="16">
        <v>12</v>
      </c>
      <c r="AE96" s="17">
        <v>0</v>
      </c>
      <c r="AF96" s="17">
        <v>60650243</v>
      </c>
      <c r="AG96" s="17">
        <v>0</v>
      </c>
      <c r="AH96" s="17" t="s">
        <v>179</v>
      </c>
      <c r="AI96" s="15">
        <v>2</v>
      </c>
      <c r="AJ96" s="18" t="s">
        <v>59</v>
      </c>
      <c r="AK96" s="18" t="s">
        <v>60</v>
      </c>
      <c r="AL96" s="19">
        <v>127</v>
      </c>
      <c r="AM96" s="19">
        <v>175</v>
      </c>
      <c r="AN96" s="19">
        <v>0</v>
      </c>
      <c r="AO96" s="19">
        <v>0</v>
      </c>
      <c r="AP96" s="19">
        <v>302</v>
      </c>
      <c r="AQ96" s="19">
        <v>604</v>
      </c>
      <c r="AR96" s="20">
        <v>0.42052980132450329</v>
      </c>
      <c r="AS96" s="20">
        <v>0.57947019867549665</v>
      </c>
      <c r="AT96" s="20">
        <v>0</v>
      </c>
      <c r="AU96" s="20">
        <v>0</v>
      </c>
      <c r="AV96" s="21">
        <v>127</v>
      </c>
      <c r="AW96" s="21">
        <v>175</v>
      </c>
      <c r="AX96" s="21">
        <v>0</v>
      </c>
      <c r="AY96" s="21">
        <v>0</v>
      </c>
      <c r="AZ96" s="21">
        <v>302</v>
      </c>
      <c r="BA96" s="21">
        <v>127</v>
      </c>
      <c r="BB96" s="21">
        <v>175</v>
      </c>
      <c r="BC96" s="21">
        <v>0</v>
      </c>
      <c r="BD96" s="21">
        <v>0</v>
      </c>
      <c r="BE96" s="21">
        <v>302</v>
      </c>
      <c r="BF96" s="22">
        <f>[1]Analiza!$BG97*AR96</f>
        <v>0</v>
      </c>
      <c r="BG96" s="21">
        <f>[1]Analiza!$BG97*AS96</f>
        <v>0</v>
      </c>
      <c r="BH96" s="21">
        <f>[1]Analiza!$BG97*AT96</f>
        <v>0</v>
      </c>
      <c r="BI96" s="21">
        <f>[1]Analiza!$BG97*AU96</f>
        <v>0</v>
      </c>
      <c r="BJ96" s="23">
        <f t="shared" si="0"/>
        <v>0</v>
      </c>
    </row>
    <row r="97" spans="1:62" x14ac:dyDescent="0.2">
      <c r="A97" s="12">
        <v>46</v>
      </c>
      <c r="B97" s="12">
        <v>2</v>
      </c>
      <c r="C97" s="13" t="s">
        <v>42</v>
      </c>
      <c r="D97" s="14" t="s">
        <v>43</v>
      </c>
      <c r="E97" s="14" t="s">
        <v>44</v>
      </c>
      <c r="F97" s="14" t="s">
        <v>45</v>
      </c>
      <c r="G97" s="14" t="s">
        <v>46</v>
      </c>
      <c r="H97" s="14" t="s">
        <v>47</v>
      </c>
      <c r="I97" s="14" t="s">
        <v>180</v>
      </c>
      <c r="J97" s="14" t="s">
        <v>46</v>
      </c>
      <c r="K97" s="14" t="s">
        <v>50</v>
      </c>
      <c r="L97" s="14" t="s">
        <v>50</v>
      </c>
      <c r="M97" s="14" t="s">
        <v>45</v>
      </c>
      <c r="N97" s="14" t="s">
        <v>46</v>
      </c>
      <c r="O97" s="14" t="s">
        <v>51</v>
      </c>
      <c r="P97" s="14" t="s">
        <v>52</v>
      </c>
      <c r="Q97" s="14" t="s">
        <v>53</v>
      </c>
      <c r="R97" s="14" t="s">
        <v>54</v>
      </c>
      <c r="S97" s="14" t="s">
        <v>55</v>
      </c>
      <c r="T97" s="14">
        <v>0</v>
      </c>
      <c r="U97" s="14">
        <v>0</v>
      </c>
      <c r="V97" s="14">
        <v>0</v>
      </c>
      <c r="W97" s="14">
        <v>0</v>
      </c>
      <c r="X97" s="14" t="s">
        <v>178</v>
      </c>
      <c r="Y97" s="15" t="s">
        <v>178</v>
      </c>
      <c r="Z97" s="15" t="s">
        <v>57</v>
      </c>
      <c r="AA97" s="15" t="s">
        <v>57</v>
      </c>
      <c r="AB97" s="15" t="s">
        <v>57</v>
      </c>
      <c r="AC97" s="15" t="s">
        <v>178</v>
      </c>
      <c r="AD97" s="16">
        <v>10</v>
      </c>
      <c r="AE97" s="17">
        <v>0</v>
      </c>
      <c r="AF97" s="17">
        <v>70884253</v>
      </c>
      <c r="AG97" s="17">
        <v>0</v>
      </c>
      <c r="AH97" s="17" t="s">
        <v>181</v>
      </c>
      <c r="AI97" s="15">
        <v>2</v>
      </c>
      <c r="AJ97" s="18" t="s">
        <v>59</v>
      </c>
      <c r="AK97" s="18" t="s">
        <v>60</v>
      </c>
      <c r="AL97" s="19">
        <v>179</v>
      </c>
      <c r="AM97" s="19">
        <v>275</v>
      </c>
      <c r="AN97" s="19">
        <v>0</v>
      </c>
      <c r="AO97" s="19">
        <v>0</v>
      </c>
      <c r="AP97" s="19">
        <v>454</v>
      </c>
      <c r="AQ97" s="19">
        <v>908</v>
      </c>
      <c r="AR97" s="20">
        <v>0.39427312775330398</v>
      </c>
      <c r="AS97" s="20">
        <v>0.60572687224669608</v>
      </c>
      <c r="AT97" s="20">
        <v>0</v>
      </c>
      <c r="AU97" s="20">
        <v>0</v>
      </c>
      <c r="AV97" s="21">
        <v>179</v>
      </c>
      <c r="AW97" s="21">
        <v>275</v>
      </c>
      <c r="AX97" s="21">
        <v>0</v>
      </c>
      <c r="AY97" s="21">
        <v>0</v>
      </c>
      <c r="AZ97" s="21">
        <v>454</v>
      </c>
      <c r="BA97" s="21">
        <v>179</v>
      </c>
      <c r="BB97" s="21">
        <v>275</v>
      </c>
      <c r="BC97" s="21">
        <v>0</v>
      </c>
      <c r="BD97" s="21">
        <v>0</v>
      </c>
      <c r="BE97" s="21">
        <v>454</v>
      </c>
      <c r="BF97" s="22">
        <f>[1]Analiza!$BG98*AR97</f>
        <v>0</v>
      </c>
      <c r="BG97" s="21">
        <f>[1]Analiza!$BG98*AS97</f>
        <v>0</v>
      </c>
      <c r="BH97" s="21">
        <f>[1]Analiza!$BG98*AT97</f>
        <v>0</v>
      </c>
      <c r="BI97" s="21">
        <f>[1]Analiza!$BG98*AU97</f>
        <v>0</v>
      </c>
      <c r="BJ97" s="23">
        <f t="shared" si="0"/>
        <v>0</v>
      </c>
    </row>
    <row r="98" spans="1:62" x14ac:dyDescent="0.2">
      <c r="A98" s="12">
        <v>47</v>
      </c>
      <c r="B98" s="12">
        <v>2</v>
      </c>
      <c r="C98" s="13" t="s">
        <v>42</v>
      </c>
      <c r="D98" s="14" t="s">
        <v>43</v>
      </c>
      <c r="E98" s="14" t="s">
        <v>44</v>
      </c>
      <c r="F98" s="14" t="s">
        <v>45</v>
      </c>
      <c r="G98" s="14" t="s">
        <v>46</v>
      </c>
      <c r="H98" s="14" t="s">
        <v>47</v>
      </c>
      <c r="I98" s="14" t="s">
        <v>182</v>
      </c>
      <c r="J98" s="14" t="s">
        <v>109</v>
      </c>
      <c r="K98" s="14" t="s">
        <v>50</v>
      </c>
      <c r="L98" s="14">
        <v>26</v>
      </c>
      <c r="M98" s="14" t="s">
        <v>45</v>
      </c>
      <c r="N98" s="14" t="s">
        <v>109</v>
      </c>
      <c r="O98" s="14" t="s">
        <v>51</v>
      </c>
      <c r="P98" s="14" t="s">
        <v>52</v>
      </c>
      <c r="Q98" s="14" t="s">
        <v>53</v>
      </c>
      <c r="R98" s="14" t="s">
        <v>54</v>
      </c>
      <c r="S98" s="14" t="s">
        <v>55</v>
      </c>
      <c r="T98" s="14">
        <v>0</v>
      </c>
      <c r="U98" s="14">
        <v>0</v>
      </c>
      <c r="V98" s="14">
        <v>0</v>
      </c>
      <c r="W98" s="14">
        <v>0</v>
      </c>
      <c r="X98" s="14" t="s">
        <v>183</v>
      </c>
      <c r="Y98" s="15" t="s">
        <v>183</v>
      </c>
      <c r="Z98" s="15" t="s">
        <v>183</v>
      </c>
      <c r="AA98" s="15" t="s">
        <v>57</v>
      </c>
      <c r="AB98" s="15" t="s">
        <v>57</v>
      </c>
      <c r="AC98" s="15" t="s">
        <v>183</v>
      </c>
      <c r="AD98" s="16">
        <v>5</v>
      </c>
      <c r="AE98" s="17">
        <v>0</v>
      </c>
      <c r="AF98" s="17">
        <v>60607138</v>
      </c>
      <c r="AG98" s="17">
        <v>0</v>
      </c>
      <c r="AH98" s="17" t="s">
        <v>184</v>
      </c>
      <c r="AI98" s="15">
        <v>2</v>
      </c>
      <c r="AJ98" s="18" t="s">
        <v>59</v>
      </c>
      <c r="AK98" s="18" t="s">
        <v>60</v>
      </c>
      <c r="AL98" s="19">
        <v>72</v>
      </c>
      <c r="AM98" s="19">
        <v>0</v>
      </c>
      <c r="AN98" s="19">
        <v>0</v>
      </c>
      <c r="AO98" s="19">
        <v>0</v>
      </c>
      <c r="AP98" s="19">
        <v>72</v>
      </c>
      <c r="AQ98" s="19">
        <v>144</v>
      </c>
      <c r="AR98" s="20">
        <v>1</v>
      </c>
      <c r="AS98" s="20">
        <v>0</v>
      </c>
      <c r="AT98" s="20">
        <v>0</v>
      </c>
      <c r="AU98" s="20">
        <v>0</v>
      </c>
      <c r="AV98" s="21">
        <v>72</v>
      </c>
      <c r="AW98" s="21">
        <v>0</v>
      </c>
      <c r="AX98" s="21">
        <v>0</v>
      </c>
      <c r="AY98" s="21">
        <v>0</v>
      </c>
      <c r="AZ98" s="21">
        <v>72</v>
      </c>
      <c r="BA98" s="21">
        <v>72</v>
      </c>
      <c r="BB98" s="21">
        <v>0</v>
      </c>
      <c r="BC98" s="21">
        <v>0</v>
      </c>
      <c r="BD98" s="21">
        <v>0</v>
      </c>
      <c r="BE98" s="21">
        <v>72</v>
      </c>
      <c r="BF98" s="22">
        <f>[1]Analiza!$BG99*AR98</f>
        <v>0</v>
      </c>
      <c r="BG98" s="21">
        <f>[1]Analiza!$BG99*AS98</f>
        <v>0</v>
      </c>
      <c r="BH98" s="21">
        <f>[1]Analiza!$BG99*AT98</f>
        <v>0</v>
      </c>
      <c r="BI98" s="21">
        <f>[1]Analiza!$BG99*AU98</f>
        <v>0</v>
      </c>
      <c r="BJ98" s="23">
        <f t="shared" si="0"/>
        <v>0</v>
      </c>
    </row>
    <row r="99" spans="1:62" x14ac:dyDescent="0.2">
      <c r="A99" s="12">
        <v>48</v>
      </c>
      <c r="B99" s="12">
        <v>2</v>
      </c>
      <c r="C99" s="13" t="s">
        <v>42</v>
      </c>
      <c r="D99" s="14" t="s">
        <v>43</v>
      </c>
      <c r="E99" s="14" t="s">
        <v>44</v>
      </c>
      <c r="F99" s="14" t="s">
        <v>45</v>
      </c>
      <c r="G99" s="14" t="s">
        <v>46</v>
      </c>
      <c r="H99" s="14" t="s">
        <v>47</v>
      </c>
      <c r="I99" s="14" t="s">
        <v>185</v>
      </c>
      <c r="J99" s="14" t="s">
        <v>46</v>
      </c>
      <c r="K99" s="14" t="s">
        <v>177</v>
      </c>
      <c r="L99" s="14">
        <v>5</v>
      </c>
      <c r="M99" s="14" t="s">
        <v>45</v>
      </c>
      <c r="N99" s="14" t="s">
        <v>46</v>
      </c>
      <c r="O99" s="14" t="s">
        <v>51</v>
      </c>
      <c r="P99" s="14" t="s">
        <v>52</v>
      </c>
      <c r="Q99" s="14" t="s">
        <v>53</v>
      </c>
      <c r="R99" s="14" t="s">
        <v>54</v>
      </c>
      <c r="S99" s="14" t="s">
        <v>55</v>
      </c>
      <c r="T99" s="14">
        <v>0</v>
      </c>
      <c r="U99" s="14">
        <v>0</v>
      </c>
      <c r="V99" s="14">
        <v>0</v>
      </c>
      <c r="W99" s="14">
        <v>0</v>
      </c>
      <c r="X99" s="14" t="s">
        <v>178</v>
      </c>
      <c r="Y99" s="15" t="s">
        <v>178</v>
      </c>
      <c r="Z99" s="15" t="s">
        <v>57</v>
      </c>
      <c r="AA99" s="15" t="s">
        <v>57</v>
      </c>
      <c r="AB99" s="15" t="s">
        <v>57</v>
      </c>
      <c r="AC99" s="15" t="s">
        <v>178</v>
      </c>
      <c r="AD99" s="16">
        <v>20</v>
      </c>
      <c r="AE99" s="17">
        <v>0</v>
      </c>
      <c r="AF99" s="17">
        <v>70885709</v>
      </c>
      <c r="AG99" s="17">
        <v>0</v>
      </c>
      <c r="AH99" s="17" t="s">
        <v>186</v>
      </c>
      <c r="AI99" s="15">
        <v>2</v>
      </c>
      <c r="AJ99" s="18" t="s">
        <v>59</v>
      </c>
      <c r="AK99" s="18" t="s">
        <v>60</v>
      </c>
      <c r="AL99" s="19">
        <v>27047</v>
      </c>
      <c r="AM99" s="19">
        <v>15214</v>
      </c>
      <c r="AN99" s="19">
        <v>0</v>
      </c>
      <c r="AO99" s="19">
        <v>0</v>
      </c>
      <c r="AP99" s="19">
        <v>42261</v>
      </c>
      <c r="AQ99" s="19">
        <v>84522</v>
      </c>
      <c r="AR99" s="20">
        <v>0.63999905350086372</v>
      </c>
      <c r="AS99" s="20">
        <v>0.36000094649913633</v>
      </c>
      <c r="AT99" s="20">
        <v>0</v>
      </c>
      <c r="AU99" s="20">
        <v>0</v>
      </c>
      <c r="AV99" s="21">
        <v>27047.000000000004</v>
      </c>
      <c r="AW99" s="21">
        <v>15214</v>
      </c>
      <c r="AX99" s="21">
        <v>0</v>
      </c>
      <c r="AY99" s="21">
        <v>0</v>
      </c>
      <c r="AZ99" s="21">
        <v>42261</v>
      </c>
      <c r="BA99" s="21">
        <v>27047.000000000004</v>
      </c>
      <c r="BB99" s="21">
        <v>15214</v>
      </c>
      <c r="BC99" s="21">
        <v>0</v>
      </c>
      <c r="BD99" s="21">
        <v>0</v>
      </c>
      <c r="BE99" s="21">
        <v>42261</v>
      </c>
      <c r="BF99" s="22">
        <f>[1]Analiza!$BG100*AR99</f>
        <v>0</v>
      </c>
      <c r="BG99" s="21">
        <f>[1]Analiza!$BG100*AS99</f>
        <v>0</v>
      </c>
      <c r="BH99" s="21">
        <f>[1]Analiza!$BG100*AT99</f>
        <v>0</v>
      </c>
      <c r="BI99" s="21">
        <f>[1]Analiza!$BG100*AU99</f>
        <v>0</v>
      </c>
      <c r="BJ99" s="23">
        <f t="shared" si="0"/>
        <v>0</v>
      </c>
    </row>
    <row r="100" spans="1:62" x14ac:dyDescent="0.2">
      <c r="A100" s="12">
        <v>49</v>
      </c>
      <c r="B100" s="12">
        <v>2</v>
      </c>
      <c r="C100" s="13" t="s">
        <v>42</v>
      </c>
      <c r="D100" s="14" t="s">
        <v>43</v>
      </c>
      <c r="E100" s="14" t="s">
        <v>44</v>
      </c>
      <c r="F100" s="14" t="s">
        <v>45</v>
      </c>
      <c r="G100" s="14" t="s">
        <v>46</v>
      </c>
      <c r="H100" s="14" t="s">
        <v>47</v>
      </c>
      <c r="I100" s="14" t="s">
        <v>187</v>
      </c>
      <c r="J100" s="14" t="s">
        <v>46</v>
      </c>
      <c r="K100" s="14" t="s">
        <v>177</v>
      </c>
      <c r="L100" s="14">
        <v>14</v>
      </c>
      <c r="M100" s="14" t="s">
        <v>45</v>
      </c>
      <c r="N100" s="14" t="s">
        <v>46</v>
      </c>
      <c r="O100" s="14" t="s">
        <v>51</v>
      </c>
      <c r="P100" s="14" t="s">
        <v>52</v>
      </c>
      <c r="Q100" s="14" t="s">
        <v>53</v>
      </c>
      <c r="R100" s="14" t="s">
        <v>54</v>
      </c>
      <c r="S100" s="14" t="s">
        <v>55</v>
      </c>
      <c r="T100" s="14">
        <v>0</v>
      </c>
      <c r="U100" s="14">
        <v>0</v>
      </c>
      <c r="V100" s="14">
        <v>0</v>
      </c>
      <c r="W100" s="14">
        <v>0</v>
      </c>
      <c r="X100" s="14" t="s">
        <v>178</v>
      </c>
      <c r="Y100" s="15" t="s">
        <v>178</v>
      </c>
      <c r="Z100" s="15" t="s">
        <v>57</v>
      </c>
      <c r="AA100" s="15" t="s">
        <v>57</v>
      </c>
      <c r="AB100" s="15" t="s">
        <v>57</v>
      </c>
      <c r="AC100" s="15" t="s">
        <v>178</v>
      </c>
      <c r="AD100" s="16">
        <v>17</v>
      </c>
      <c r="AE100" s="17">
        <v>0</v>
      </c>
      <c r="AF100" s="17">
        <v>70884250</v>
      </c>
      <c r="AG100" s="17">
        <v>0</v>
      </c>
      <c r="AH100" s="17" t="s">
        <v>188</v>
      </c>
      <c r="AI100" s="15">
        <v>2</v>
      </c>
      <c r="AJ100" s="18" t="s">
        <v>59</v>
      </c>
      <c r="AK100" s="18" t="s">
        <v>60</v>
      </c>
      <c r="AL100" s="19">
        <v>9297</v>
      </c>
      <c r="AM100" s="19">
        <v>3446</v>
      </c>
      <c r="AN100" s="19">
        <v>0</v>
      </c>
      <c r="AO100" s="19">
        <v>0</v>
      </c>
      <c r="AP100" s="19">
        <v>12743</v>
      </c>
      <c r="AQ100" s="19">
        <v>25486</v>
      </c>
      <c r="AR100" s="20">
        <v>0.72957702267911795</v>
      </c>
      <c r="AS100" s="20">
        <v>0.27042297732088205</v>
      </c>
      <c r="AT100" s="20">
        <v>0</v>
      </c>
      <c r="AU100" s="20">
        <v>0</v>
      </c>
      <c r="AV100" s="21">
        <v>9297</v>
      </c>
      <c r="AW100" s="21">
        <v>3446</v>
      </c>
      <c r="AX100" s="21">
        <v>0</v>
      </c>
      <c r="AY100" s="21">
        <v>0</v>
      </c>
      <c r="AZ100" s="21">
        <v>12743</v>
      </c>
      <c r="BA100" s="21">
        <v>9297</v>
      </c>
      <c r="BB100" s="21">
        <v>3446</v>
      </c>
      <c r="BC100" s="21">
        <v>0</v>
      </c>
      <c r="BD100" s="21">
        <v>0</v>
      </c>
      <c r="BE100" s="21">
        <v>12743</v>
      </c>
      <c r="BF100" s="22">
        <f>[1]Analiza!$BG101*AR100</f>
        <v>0</v>
      </c>
      <c r="BG100" s="21">
        <f>[1]Analiza!$BG101*AS100</f>
        <v>0</v>
      </c>
      <c r="BH100" s="21">
        <f>[1]Analiza!$BG101*AT100</f>
        <v>0</v>
      </c>
      <c r="BI100" s="21">
        <f>[1]Analiza!$BG101*AU100</f>
        <v>0</v>
      </c>
      <c r="BJ100" s="23">
        <f t="shared" si="0"/>
        <v>0</v>
      </c>
    </row>
    <row r="101" spans="1:62" x14ac:dyDescent="0.2">
      <c r="A101" s="12">
        <v>50</v>
      </c>
      <c r="B101" s="12">
        <v>2</v>
      </c>
      <c r="C101" s="13" t="s">
        <v>42</v>
      </c>
      <c r="D101" s="14" t="s">
        <v>43</v>
      </c>
      <c r="E101" s="14" t="s">
        <v>44</v>
      </c>
      <c r="F101" s="14" t="s">
        <v>45</v>
      </c>
      <c r="G101" s="14" t="s">
        <v>46</v>
      </c>
      <c r="H101" s="14" t="s">
        <v>47</v>
      </c>
      <c r="I101" s="14" t="s">
        <v>189</v>
      </c>
      <c r="J101" s="14" t="s">
        <v>91</v>
      </c>
      <c r="K101" s="14" t="s">
        <v>50</v>
      </c>
      <c r="L101" s="14">
        <v>141</v>
      </c>
      <c r="M101" s="14" t="s">
        <v>45</v>
      </c>
      <c r="N101" s="14" t="s">
        <v>91</v>
      </c>
      <c r="O101" s="14" t="s">
        <v>51</v>
      </c>
      <c r="P101" s="14" t="s">
        <v>52</v>
      </c>
      <c r="Q101" s="14" t="s">
        <v>53</v>
      </c>
      <c r="R101" s="14" t="s">
        <v>54</v>
      </c>
      <c r="S101" s="14" t="s">
        <v>55</v>
      </c>
      <c r="T101" s="14">
        <v>0</v>
      </c>
      <c r="U101" s="14">
        <v>0</v>
      </c>
      <c r="V101" s="14">
        <v>0</v>
      </c>
      <c r="W101" s="14">
        <v>0</v>
      </c>
      <c r="X101" s="14" t="s">
        <v>178</v>
      </c>
      <c r="Y101" s="15" t="s">
        <v>178</v>
      </c>
      <c r="Z101" s="15" t="s">
        <v>57</v>
      </c>
      <c r="AA101" s="15" t="s">
        <v>57</v>
      </c>
      <c r="AB101" s="15" t="s">
        <v>57</v>
      </c>
      <c r="AC101" s="15" t="s">
        <v>178</v>
      </c>
      <c r="AD101" s="16">
        <v>4</v>
      </c>
      <c r="AE101" s="17">
        <v>0</v>
      </c>
      <c r="AF101" s="17">
        <v>60607720</v>
      </c>
      <c r="AG101" s="17">
        <v>0</v>
      </c>
      <c r="AH101" s="17" t="s">
        <v>190</v>
      </c>
      <c r="AI101" s="15">
        <v>2</v>
      </c>
      <c r="AJ101" s="18" t="s">
        <v>59</v>
      </c>
      <c r="AK101" s="18" t="s">
        <v>60</v>
      </c>
      <c r="AL101" s="19">
        <v>32</v>
      </c>
      <c r="AM101" s="19">
        <v>11</v>
      </c>
      <c r="AN101" s="19">
        <v>0</v>
      </c>
      <c r="AO101" s="19">
        <v>0</v>
      </c>
      <c r="AP101" s="19">
        <v>43</v>
      </c>
      <c r="AQ101" s="19">
        <v>86</v>
      </c>
      <c r="AR101" s="20">
        <v>0.7441860465116279</v>
      </c>
      <c r="AS101" s="20">
        <v>0.2558139534883721</v>
      </c>
      <c r="AT101" s="20">
        <v>0</v>
      </c>
      <c r="AU101" s="20">
        <v>0</v>
      </c>
      <c r="AV101" s="21">
        <v>32</v>
      </c>
      <c r="AW101" s="21">
        <v>11</v>
      </c>
      <c r="AX101" s="21">
        <v>0</v>
      </c>
      <c r="AY101" s="21">
        <v>0</v>
      </c>
      <c r="AZ101" s="21">
        <v>43</v>
      </c>
      <c r="BA101" s="21">
        <v>32</v>
      </c>
      <c r="BB101" s="21">
        <v>11</v>
      </c>
      <c r="BC101" s="21">
        <v>0</v>
      </c>
      <c r="BD101" s="21">
        <v>0</v>
      </c>
      <c r="BE101" s="21">
        <v>43</v>
      </c>
      <c r="BF101" s="22">
        <f>[1]Analiza!$BG102*AR101</f>
        <v>0</v>
      </c>
      <c r="BG101" s="21">
        <f>[1]Analiza!$BG102*AS101</f>
        <v>0</v>
      </c>
      <c r="BH101" s="21">
        <f>[1]Analiza!$BG102*AT101</f>
        <v>0</v>
      </c>
      <c r="BI101" s="21">
        <f>[1]Analiza!$BG102*AU101</f>
        <v>0</v>
      </c>
      <c r="BJ101" s="23">
        <f t="shared" si="0"/>
        <v>0</v>
      </c>
    </row>
    <row r="102" spans="1:62" x14ac:dyDescent="0.2">
      <c r="A102" s="12">
        <v>51</v>
      </c>
      <c r="B102" s="12">
        <v>2</v>
      </c>
      <c r="C102" s="13" t="s">
        <v>42</v>
      </c>
      <c r="D102" s="14" t="s">
        <v>43</v>
      </c>
      <c r="E102" s="14" t="s">
        <v>44</v>
      </c>
      <c r="F102" s="14" t="s">
        <v>45</v>
      </c>
      <c r="G102" s="14" t="s">
        <v>46</v>
      </c>
      <c r="H102" s="14" t="s">
        <v>47</v>
      </c>
      <c r="I102" s="14" t="s">
        <v>189</v>
      </c>
      <c r="J102" s="14" t="s">
        <v>100</v>
      </c>
      <c r="K102" s="14" t="s">
        <v>50</v>
      </c>
      <c r="L102" s="14">
        <v>1</v>
      </c>
      <c r="M102" s="14" t="s">
        <v>45</v>
      </c>
      <c r="N102" s="14" t="s">
        <v>100</v>
      </c>
      <c r="O102" s="14" t="s">
        <v>51</v>
      </c>
      <c r="P102" s="14" t="s">
        <v>52</v>
      </c>
      <c r="Q102" s="14" t="s">
        <v>53</v>
      </c>
      <c r="R102" s="14" t="s">
        <v>54</v>
      </c>
      <c r="S102" s="14" t="s">
        <v>55</v>
      </c>
      <c r="T102" s="14">
        <v>0</v>
      </c>
      <c r="U102" s="14">
        <v>0</v>
      </c>
      <c r="V102" s="14">
        <v>0</v>
      </c>
      <c r="W102" s="14">
        <v>0</v>
      </c>
      <c r="X102" s="14" t="s">
        <v>178</v>
      </c>
      <c r="Y102" s="15" t="s">
        <v>178</v>
      </c>
      <c r="Z102" s="15" t="s">
        <v>57</v>
      </c>
      <c r="AA102" s="15" t="s">
        <v>57</v>
      </c>
      <c r="AB102" s="15" t="s">
        <v>57</v>
      </c>
      <c r="AC102" s="15" t="s">
        <v>178</v>
      </c>
      <c r="AD102" s="16">
        <v>12</v>
      </c>
      <c r="AE102" s="17">
        <v>0</v>
      </c>
      <c r="AF102" s="17">
        <v>70884264</v>
      </c>
      <c r="AG102" s="17">
        <v>0</v>
      </c>
      <c r="AH102" s="17" t="s">
        <v>191</v>
      </c>
      <c r="AI102" s="15">
        <v>2</v>
      </c>
      <c r="AJ102" s="18" t="s">
        <v>59</v>
      </c>
      <c r="AK102" s="18" t="s">
        <v>60</v>
      </c>
      <c r="AL102" s="19">
        <v>45</v>
      </c>
      <c r="AM102" s="19">
        <v>12</v>
      </c>
      <c r="AN102" s="19">
        <v>0</v>
      </c>
      <c r="AO102" s="19">
        <v>0</v>
      </c>
      <c r="AP102" s="19">
        <v>57</v>
      </c>
      <c r="AQ102" s="19">
        <v>114</v>
      </c>
      <c r="AR102" s="20">
        <v>0.78947368421052633</v>
      </c>
      <c r="AS102" s="20">
        <v>0.21052631578947367</v>
      </c>
      <c r="AT102" s="20">
        <v>0</v>
      </c>
      <c r="AU102" s="20">
        <v>0</v>
      </c>
      <c r="AV102" s="21">
        <v>45</v>
      </c>
      <c r="AW102" s="21">
        <v>12</v>
      </c>
      <c r="AX102" s="21">
        <v>0</v>
      </c>
      <c r="AY102" s="21">
        <v>0</v>
      </c>
      <c r="AZ102" s="21">
        <v>57</v>
      </c>
      <c r="BA102" s="21">
        <v>45</v>
      </c>
      <c r="BB102" s="21">
        <v>12</v>
      </c>
      <c r="BC102" s="21">
        <v>0</v>
      </c>
      <c r="BD102" s="21">
        <v>0</v>
      </c>
      <c r="BE102" s="21">
        <v>57</v>
      </c>
      <c r="BF102" s="22">
        <f>[1]Analiza!$BG103*AR102</f>
        <v>0</v>
      </c>
      <c r="BG102" s="21">
        <f>[1]Analiza!$BG103*AS102</f>
        <v>0</v>
      </c>
      <c r="BH102" s="21">
        <f>[1]Analiza!$BG103*AT102</f>
        <v>0</v>
      </c>
      <c r="BI102" s="21">
        <f>[1]Analiza!$BG103*AU102</f>
        <v>0</v>
      </c>
      <c r="BJ102" s="23">
        <f t="shared" si="0"/>
        <v>0</v>
      </c>
    </row>
    <row r="103" spans="1:62" x14ac:dyDescent="0.2">
      <c r="A103" s="12">
        <v>52</v>
      </c>
      <c r="B103" s="12">
        <v>2</v>
      </c>
      <c r="C103" s="13" t="s">
        <v>42</v>
      </c>
      <c r="D103" s="14" t="s">
        <v>43</v>
      </c>
      <c r="E103" s="14" t="s">
        <v>44</v>
      </c>
      <c r="F103" s="14" t="s">
        <v>45</v>
      </c>
      <c r="G103" s="14" t="s">
        <v>46</v>
      </c>
      <c r="H103" s="14" t="s">
        <v>47</v>
      </c>
      <c r="I103" s="14" t="s">
        <v>192</v>
      </c>
      <c r="J103" s="14" t="s">
        <v>139</v>
      </c>
      <c r="K103" s="14" t="s">
        <v>50</v>
      </c>
      <c r="L103" s="14">
        <v>1</v>
      </c>
      <c r="M103" s="14" t="s">
        <v>45</v>
      </c>
      <c r="N103" s="14" t="s">
        <v>139</v>
      </c>
      <c r="O103" s="14" t="s">
        <v>51</v>
      </c>
      <c r="P103" s="14" t="s">
        <v>52</v>
      </c>
      <c r="Q103" s="14" t="s">
        <v>53</v>
      </c>
      <c r="R103" s="14" t="s">
        <v>54</v>
      </c>
      <c r="S103" s="14" t="s">
        <v>55</v>
      </c>
      <c r="T103" s="14">
        <v>0</v>
      </c>
      <c r="U103" s="14">
        <v>0</v>
      </c>
      <c r="V103" s="14">
        <v>0</v>
      </c>
      <c r="W103" s="14">
        <v>0</v>
      </c>
      <c r="X103" s="14" t="s">
        <v>178</v>
      </c>
      <c r="Y103" s="15" t="s">
        <v>178</v>
      </c>
      <c r="Z103" s="15" t="s">
        <v>57</v>
      </c>
      <c r="AA103" s="15" t="s">
        <v>57</v>
      </c>
      <c r="AB103" s="15" t="s">
        <v>57</v>
      </c>
      <c r="AC103" s="15" t="s">
        <v>178</v>
      </c>
      <c r="AD103" s="16">
        <v>14</v>
      </c>
      <c r="AE103" s="17">
        <v>0</v>
      </c>
      <c r="AF103" s="17">
        <v>70884267</v>
      </c>
      <c r="AG103" s="17">
        <v>0</v>
      </c>
      <c r="AH103" s="17" t="s">
        <v>193</v>
      </c>
      <c r="AI103" s="15">
        <v>2</v>
      </c>
      <c r="AJ103" s="18" t="s">
        <v>59</v>
      </c>
      <c r="AK103" s="18" t="s">
        <v>60</v>
      </c>
      <c r="AL103" s="19">
        <v>90</v>
      </c>
      <c r="AM103" s="19">
        <v>90</v>
      </c>
      <c r="AN103" s="19">
        <v>0</v>
      </c>
      <c r="AO103" s="19">
        <v>0</v>
      </c>
      <c r="AP103" s="19">
        <v>180</v>
      </c>
      <c r="AQ103" s="19">
        <v>360</v>
      </c>
      <c r="AR103" s="20">
        <v>0.5</v>
      </c>
      <c r="AS103" s="20">
        <v>0.5</v>
      </c>
      <c r="AT103" s="20">
        <v>0</v>
      </c>
      <c r="AU103" s="20">
        <v>0</v>
      </c>
      <c r="AV103" s="21">
        <v>90</v>
      </c>
      <c r="AW103" s="21">
        <v>90</v>
      </c>
      <c r="AX103" s="21">
        <v>0</v>
      </c>
      <c r="AY103" s="21">
        <v>0</v>
      </c>
      <c r="AZ103" s="21">
        <v>180</v>
      </c>
      <c r="BA103" s="21">
        <v>90</v>
      </c>
      <c r="BB103" s="21">
        <v>90</v>
      </c>
      <c r="BC103" s="21">
        <v>0</v>
      </c>
      <c r="BD103" s="21">
        <v>0</v>
      </c>
      <c r="BE103" s="21">
        <v>180</v>
      </c>
      <c r="BF103" s="22">
        <f>[1]Analiza!$BG104*AR103</f>
        <v>0</v>
      </c>
      <c r="BG103" s="21">
        <f>[1]Analiza!$BG104*AS103</f>
        <v>0</v>
      </c>
      <c r="BH103" s="21">
        <f>[1]Analiza!$BG104*AT103</f>
        <v>0</v>
      </c>
      <c r="BI103" s="21">
        <f>[1]Analiza!$BG104*AU103</f>
        <v>0</v>
      </c>
      <c r="BJ103" s="23">
        <f t="shared" si="0"/>
        <v>0</v>
      </c>
    </row>
    <row r="104" spans="1:62" x14ac:dyDescent="0.2">
      <c r="A104" s="12">
        <v>53</v>
      </c>
      <c r="B104" s="12">
        <v>2</v>
      </c>
      <c r="C104" s="13" t="s">
        <v>42</v>
      </c>
      <c r="D104" s="14" t="s">
        <v>43</v>
      </c>
      <c r="E104" s="14" t="s">
        <v>44</v>
      </c>
      <c r="F104" s="14" t="s">
        <v>45</v>
      </c>
      <c r="G104" s="14" t="s">
        <v>46</v>
      </c>
      <c r="H104" s="14" t="s">
        <v>47</v>
      </c>
      <c r="I104" s="14" t="s">
        <v>194</v>
      </c>
      <c r="J104" s="14" t="s">
        <v>139</v>
      </c>
      <c r="K104" s="14" t="s">
        <v>50</v>
      </c>
      <c r="L104" s="14">
        <v>1</v>
      </c>
      <c r="M104" s="14" t="s">
        <v>45</v>
      </c>
      <c r="N104" s="14" t="s">
        <v>139</v>
      </c>
      <c r="O104" s="14" t="s">
        <v>51</v>
      </c>
      <c r="P104" s="14" t="s">
        <v>52</v>
      </c>
      <c r="Q104" s="14" t="s">
        <v>53</v>
      </c>
      <c r="R104" s="14" t="s">
        <v>54</v>
      </c>
      <c r="S104" s="14" t="s">
        <v>55</v>
      </c>
      <c r="T104" s="14">
        <v>0</v>
      </c>
      <c r="U104" s="14">
        <v>0</v>
      </c>
      <c r="V104" s="14">
        <v>0</v>
      </c>
      <c r="W104" s="14">
        <v>0</v>
      </c>
      <c r="X104" s="14" t="s">
        <v>178</v>
      </c>
      <c r="Y104" s="15" t="s">
        <v>178</v>
      </c>
      <c r="Z104" s="15" t="s">
        <v>57</v>
      </c>
      <c r="AA104" s="15" t="s">
        <v>57</v>
      </c>
      <c r="AB104" s="15" t="s">
        <v>57</v>
      </c>
      <c r="AC104" s="15" t="s">
        <v>178</v>
      </c>
      <c r="AD104" s="16">
        <v>4</v>
      </c>
      <c r="AE104" s="17">
        <v>0</v>
      </c>
      <c r="AF104" s="17">
        <v>60387495</v>
      </c>
      <c r="AG104" s="17">
        <v>0</v>
      </c>
      <c r="AH104" s="17" t="s">
        <v>195</v>
      </c>
      <c r="AI104" s="15">
        <v>2</v>
      </c>
      <c r="AJ104" s="18" t="s">
        <v>59</v>
      </c>
      <c r="AK104" s="18" t="s">
        <v>60</v>
      </c>
      <c r="AL104" s="19">
        <v>72</v>
      </c>
      <c r="AM104" s="19">
        <v>66</v>
      </c>
      <c r="AN104" s="19">
        <v>0</v>
      </c>
      <c r="AO104" s="19">
        <v>0</v>
      </c>
      <c r="AP104" s="19">
        <v>138</v>
      </c>
      <c r="AQ104" s="19">
        <v>276</v>
      </c>
      <c r="AR104" s="20">
        <v>0.52173913043478259</v>
      </c>
      <c r="AS104" s="20">
        <v>0.47826086956521741</v>
      </c>
      <c r="AT104" s="20">
        <v>0</v>
      </c>
      <c r="AU104" s="20">
        <v>0</v>
      </c>
      <c r="AV104" s="21">
        <v>72</v>
      </c>
      <c r="AW104" s="21">
        <v>66</v>
      </c>
      <c r="AX104" s="21">
        <v>0</v>
      </c>
      <c r="AY104" s="21">
        <v>0</v>
      </c>
      <c r="AZ104" s="21">
        <v>138</v>
      </c>
      <c r="BA104" s="21">
        <v>72</v>
      </c>
      <c r="BB104" s="21">
        <v>66</v>
      </c>
      <c r="BC104" s="21">
        <v>0</v>
      </c>
      <c r="BD104" s="21">
        <v>0</v>
      </c>
      <c r="BE104" s="21">
        <v>138</v>
      </c>
      <c r="BF104" s="22">
        <f>[1]Analiza!$BG105*AR104</f>
        <v>0</v>
      </c>
      <c r="BG104" s="21">
        <f>[1]Analiza!$BG105*AS104</f>
        <v>0</v>
      </c>
      <c r="BH104" s="21">
        <f>[1]Analiza!$BG105*AT104</f>
        <v>0</v>
      </c>
      <c r="BI104" s="21">
        <f>[1]Analiza!$BG105*AU104</f>
        <v>0</v>
      </c>
      <c r="BJ104" s="23">
        <f t="shared" si="0"/>
        <v>0</v>
      </c>
    </row>
    <row r="105" spans="1:62" x14ac:dyDescent="0.2">
      <c r="A105" s="12">
        <v>54</v>
      </c>
      <c r="B105" s="12">
        <v>2</v>
      </c>
      <c r="C105" s="13" t="s">
        <v>42</v>
      </c>
      <c r="D105" s="14" t="s">
        <v>43</v>
      </c>
      <c r="E105" s="14" t="s">
        <v>44</v>
      </c>
      <c r="F105" s="14" t="s">
        <v>45</v>
      </c>
      <c r="G105" s="14" t="s">
        <v>46</v>
      </c>
      <c r="H105" s="14" t="s">
        <v>47</v>
      </c>
      <c r="I105" s="14" t="s">
        <v>196</v>
      </c>
      <c r="J105" s="14" t="s">
        <v>141</v>
      </c>
      <c r="K105" s="14" t="s">
        <v>50</v>
      </c>
      <c r="L105" s="14" t="s">
        <v>50</v>
      </c>
      <c r="M105" s="14" t="s">
        <v>45</v>
      </c>
      <c r="N105" s="14" t="s">
        <v>141</v>
      </c>
      <c r="O105" s="14" t="s">
        <v>51</v>
      </c>
      <c r="P105" s="14" t="s">
        <v>52</v>
      </c>
      <c r="Q105" s="14" t="s">
        <v>53</v>
      </c>
      <c r="R105" s="14" t="s">
        <v>54</v>
      </c>
      <c r="S105" s="14" t="s">
        <v>55</v>
      </c>
      <c r="T105" s="14">
        <v>0</v>
      </c>
      <c r="U105" s="14">
        <v>0</v>
      </c>
      <c r="V105" s="14">
        <v>0</v>
      </c>
      <c r="W105" s="14">
        <v>0</v>
      </c>
      <c r="X105" s="14" t="s">
        <v>178</v>
      </c>
      <c r="Y105" s="15" t="s">
        <v>178</v>
      </c>
      <c r="Z105" s="15" t="s">
        <v>57</v>
      </c>
      <c r="AA105" s="15" t="s">
        <v>57</v>
      </c>
      <c r="AB105" s="15" t="s">
        <v>57</v>
      </c>
      <c r="AC105" s="15" t="s">
        <v>178</v>
      </c>
      <c r="AD105" s="16">
        <v>14</v>
      </c>
      <c r="AE105" s="17">
        <v>0</v>
      </c>
      <c r="AF105" s="17">
        <v>70885688</v>
      </c>
      <c r="AG105" s="17">
        <v>0</v>
      </c>
      <c r="AH105" s="17" t="s">
        <v>197</v>
      </c>
      <c r="AI105" s="15">
        <v>2</v>
      </c>
      <c r="AJ105" s="18" t="s">
        <v>59</v>
      </c>
      <c r="AK105" s="18" t="s">
        <v>60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20">
        <v>0.51</v>
      </c>
      <c r="AS105" s="20">
        <v>0.49</v>
      </c>
      <c r="AT105" s="20">
        <v>0</v>
      </c>
      <c r="AU105" s="20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0</v>
      </c>
      <c r="BC105" s="21">
        <v>0</v>
      </c>
      <c r="BD105" s="21">
        <v>0</v>
      </c>
      <c r="BE105" s="21">
        <v>0</v>
      </c>
      <c r="BF105" s="22">
        <f>[1]Analiza!$BG106*AR105</f>
        <v>0</v>
      </c>
      <c r="BG105" s="21">
        <f>[1]Analiza!$BG106*AS105</f>
        <v>0</v>
      </c>
      <c r="BH105" s="21">
        <f>[1]Analiza!$BG106*AT105</f>
        <v>0</v>
      </c>
      <c r="BI105" s="21">
        <f>[1]Analiza!$BG106*AU105</f>
        <v>0</v>
      </c>
      <c r="BJ105" s="23">
        <f t="shared" si="0"/>
        <v>0</v>
      </c>
    </row>
    <row r="106" spans="1:62" x14ac:dyDescent="0.2">
      <c r="A106" s="12">
        <v>55</v>
      </c>
      <c r="B106" s="12">
        <v>2</v>
      </c>
      <c r="C106" s="13" t="s">
        <v>42</v>
      </c>
      <c r="D106" s="14" t="s">
        <v>43</v>
      </c>
      <c r="E106" s="14" t="s">
        <v>44</v>
      </c>
      <c r="F106" s="14" t="s">
        <v>45</v>
      </c>
      <c r="G106" s="14" t="s">
        <v>46</v>
      </c>
      <c r="H106" s="14" t="s">
        <v>47</v>
      </c>
      <c r="I106" s="14" t="s">
        <v>198</v>
      </c>
      <c r="J106" s="14" t="s">
        <v>46</v>
      </c>
      <c r="K106" s="14" t="s">
        <v>199</v>
      </c>
      <c r="L106" s="14" t="s">
        <v>200</v>
      </c>
      <c r="M106" s="14" t="s">
        <v>45</v>
      </c>
      <c r="N106" s="14" t="s">
        <v>46</v>
      </c>
      <c r="O106" s="14" t="s">
        <v>51</v>
      </c>
      <c r="P106" s="14" t="s">
        <v>52</v>
      </c>
      <c r="Q106" s="14" t="s">
        <v>53</v>
      </c>
      <c r="R106" s="14" t="s">
        <v>54</v>
      </c>
      <c r="S106" s="14" t="s">
        <v>55</v>
      </c>
      <c r="T106" s="14">
        <v>0</v>
      </c>
      <c r="U106" s="14">
        <v>0</v>
      </c>
      <c r="V106" s="14">
        <v>0</v>
      </c>
      <c r="W106" s="14">
        <v>0</v>
      </c>
      <c r="X106" s="14" t="s">
        <v>178</v>
      </c>
      <c r="Y106" s="15" t="s">
        <v>178</v>
      </c>
      <c r="Z106" s="15" t="s">
        <v>57</v>
      </c>
      <c r="AA106" s="15" t="s">
        <v>57</v>
      </c>
      <c r="AB106" s="15" t="s">
        <v>57</v>
      </c>
      <c r="AC106" s="15" t="s">
        <v>178</v>
      </c>
      <c r="AD106" s="16">
        <v>38</v>
      </c>
      <c r="AE106" s="17">
        <v>0</v>
      </c>
      <c r="AF106" s="17">
        <v>97610199</v>
      </c>
      <c r="AG106" s="17">
        <v>0</v>
      </c>
      <c r="AH106" s="17" t="s">
        <v>201</v>
      </c>
      <c r="AI106" s="15">
        <v>2</v>
      </c>
      <c r="AJ106" s="18" t="s">
        <v>59</v>
      </c>
      <c r="AK106" s="18" t="s">
        <v>60</v>
      </c>
      <c r="AL106" s="19">
        <v>4200</v>
      </c>
      <c r="AM106" s="19">
        <v>1793</v>
      </c>
      <c r="AN106" s="19">
        <v>0</v>
      </c>
      <c r="AO106" s="19">
        <v>0</v>
      </c>
      <c r="AP106" s="19">
        <v>5993</v>
      </c>
      <c r="AQ106" s="19">
        <v>11986</v>
      </c>
      <c r="AR106" s="20">
        <v>0.70081762055731689</v>
      </c>
      <c r="AS106" s="20">
        <v>0.29918237944268311</v>
      </c>
      <c r="AT106" s="20">
        <v>0</v>
      </c>
      <c r="AU106" s="20">
        <v>0</v>
      </c>
      <c r="AV106" s="21">
        <v>4200</v>
      </c>
      <c r="AW106" s="21">
        <v>1792.9999999999998</v>
      </c>
      <c r="AX106" s="21">
        <v>0</v>
      </c>
      <c r="AY106" s="21">
        <v>0</v>
      </c>
      <c r="AZ106" s="21">
        <v>5993</v>
      </c>
      <c r="BA106" s="21">
        <v>4200</v>
      </c>
      <c r="BB106" s="21">
        <v>1792.9999999999998</v>
      </c>
      <c r="BC106" s="21">
        <v>0</v>
      </c>
      <c r="BD106" s="21">
        <v>0</v>
      </c>
      <c r="BE106" s="21">
        <v>5993</v>
      </c>
      <c r="BF106" s="22">
        <f>[1]Analiza!$BG107*AR106</f>
        <v>0</v>
      </c>
      <c r="BG106" s="21">
        <f>[1]Analiza!$BG107*AS106</f>
        <v>0</v>
      </c>
      <c r="BH106" s="21">
        <f>[1]Analiza!$BG107*AT106</f>
        <v>0</v>
      </c>
      <c r="BI106" s="21">
        <f>[1]Analiza!$BG107*AU106</f>
        <v>0</v>
      </c>
      <c r="BJ106" s="23">
        <f t="shared" si="0"/>
        <v>0</v>
      </c>
    </row>
    <row r="107" spans="1:62" x14ac:dyDescent="0.2">
      <c r="A107" s="12">
        <v>56</v>
      </c>
      <c r="B107" s="12">
        <v>2</v>
      </c>
      <c r="C107" s="13" t="s">
        <v>42</v>
      </c>
      <c r="D107" s="14" t="s">
        <v>43</v>
      </c>
      <c r="E107" s="14" t="s">
        <v>44</v>
      </c>
      <c r="F107" s="14" t="s">
        <v>45</v>
      </c>
      <c r="G107" s="14" t="s">
        <v>46</v>
      </c>
      <c r="H107" s="14" t="s">
        <v>47</v>
      </c>
      <c r="I107" s="14" t="s">
        <v>202</v>
      </c>
      <c r="J107" s="14" t="s">
        <v>144</v>
      </c>
      <c r="K107" s="14" t="s">
        <v>50</v>
      </c>
      <c r="L107" s="14">
        <v>94</v>
      </c>
      <c r="M107" s="14" t="s">
        <v>45</v>
      </c>
      <c r="N107" s="14" t="s">
        <v>144</v>
      </c>
      <c r="O107" s="14" t="s">
        <v>51</v>
      </c>
      <c r="P107" s="14" t="s">
        <v>52</v>
      </c>
      <c r="Q107" s="14" t="s">
        <v>53</v>
      </c>
      <c r="R107" s="14" t="s">
        <v>54</v>
      </c>
      <c r="S107" s="14" t="s">
        <v>55</v>
      </c>
      <c r="T107" s="14">
        <v>0</v>
      </c>
      <c r="U107" s="14">
        <v>0</v>
      </c>
      <c r="V107" s="14">
        <v>0</v>
      </c>
      <c r="W107" s="14">
        <v>0</v>
      </c>
      <c r="X107" s="14" t="s">
        <v>183</v>
      </c>
      <c r="Y107" s="15" t="s">
        <v>183</v>
      </c>
      <c r="Z107" s="15" t="s">
        <v>183</v>
      </c>
      <c r="AA107" s="15" t="s">
        <v>57</v>
      </c>
      <c r="AB107" s="15" t="s">
        <v>57</v>
      </c>
      <c r="AC107" s="15" t="s">
        <v>183</v>
      </c>
      <c r="AD107" s="16">
        <v>5</v>
      </c>
      <c r="AE107" s="17">
        <v>0</v>
      </c>
      <c r="AF107" s="17">
        <v>80226582</v>
      </c>
      <c r="AG107" s="17">
        <v>0</v>
      </c>
      <c r="AH107" s="17" t="s">
        <v>203</v>
      </c>
      <c r="AI107" s="15">
        <v>2</v>
      </c>
      <c r="AJ107" s="18" t="s">
        <v>59</v>
      </c>
      <c r="AK107" s="18" t="s">
        <v>60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20">
        <v>1</v>
      </c>
      <c r="AS107" s="20">
        <v>0</v>
      </c>
      <c r="AT107" s="20">
        <v>0</v>
      </c>
      <c r="AU107" s="20">
        <v>0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0</v>
      </c>
      <c r="BE107" s="21">
        <v>0</v>
      </c>
      <c r="BF107" s="22">
        <f>[1]Analiza!$BG108*AR107</f>
        <v>0</v>
      </c>
      <c r="BG107" s="21">
        <f>[1]Analiza!$BG108*AS107</f>
        <v>0</v>
      </c>
      <c r="BH107" s="21">
        <f>[1]Analiza!$BG108*AT107</f>
        <v>0</v>
      </c>
      <c r="BI107" s="21">
        <f>[1]Analiza!$BG108*AU107</f>
        <v>0</v>
      </c>
      <c r="BJ107" s="23">
        <f t="shared" si="0"/>
        <v>0</v>
      </c>
    </row>
    <row r="108" spans="1:62" x14ac:dyDescent="0.2">
      <c r="A108" s="12">
        <v>57</v>
      </c>
      <c r="B108" s="12">
        <v>2</v>
      </c>
      <c r="C108" s="13" t="s">
        <v>42</v>
      </c>
      <c r="D108" s="14" t="s">
        <v>43</v>
      </c>
      <c r="E108" s="14" t="s">
        <v>44</v>
      </c>
      <c r="F108" s="14" t="s">
        <v>45</v>
      </c>
      <c r="G108" s="14" t="s">
        <v>46</v>
      </c>
      <c r="H108" s="14" t="s">
        <v>47</v>
      </c>
      <c r="I108" s="14" t="s">
        <v>204</v>
      </c>
      <c r="J108" s="14" t="s">
        <v>46</v>
      </c>
      <c r="K108" s="14" t="s">
        <v>177</v>
      </c>
      <c r="L108" s="14">
        <v>4</v>
      </c>
      <c r="M108" s="14" t="s">
        <v>45</v>
      </c>
      <c r="N108" s="14" t="s">
        <v>46</v>
      </c>
      <c r="O108" s="14" t="s">
        <v>51</v>
      </c>
      <c r="P108" s="14" t="s">
        <v>52</v>
      </c>
      <c r="Q108" s="14" t="s">
        <v>53</v>
      </c>
      <c r="R108" s="14" t="s">
        <v>54</v>
      </c>
      <c r="S108" s="14" t="s">
        <v>55</v>
      </c>
      <c r="T108" s="14">
        <v>0</v>
      </c>
      <c r="U108" s="14">
        <v>0</v>
      </c>
      <c r="V108" s="14">
        <v>0</v>
      </c>
      <c r="W108" s="14">
        <v>0</v>
      </c>
      <c r="X108" s="14" t="s">
        <v>205</v>
      </c>
      <c r="Y108" s="15" t="s">
        <v>205</v>
      </c>
      <c r="Z108" s="15" t="s">
        <v>205</v>
      </c>
      <c r="AA108" s="15" t="s">
        <v>205</v>
      </c>
      <c r="AB108" s="15" t="s">
        <v>57</v>
      </c>
      <c r="AC108" s="15" t="s">
        <v>205</v>
      </c>
      <c r="AD108" s="16">
        <v>70</v>
      </c>
      <c r="AE108" s="17">
        <v>0</v>
      </c>
      <c r="AF108" s="17">
        <v>96481382</v>
      </c>
      <c r="AG108" s="17">
        <v>0</v>
      </c>
      <c r="AH108" s="17" t="s">
        <v>206</v>
      </c>
      <c r="AI108" s="15">
        <v>2</v>
      </c>
      <c r="AJ108" s="18" t="s">
        <v>59</v>
      </c>
      <c r="AK108" s="18" t="s">
        <v>60</v>
      </c>
      <c r="AL108" s="19">
        <v>22895</v>
      </c>
      <c r="AM108" s="19">
        <v>16436</v>
      </c>
      <c r="AN108" s="19">
        <v>0</v>
      </c>
      <c r="AO108" s="19">
        <v>0</v>
      </c>
      <c r="AP108" s="19">
        <v>39331</v>
      </c>
      <c r="AQ108" s="19">
        <v>78662</v>
      </c>
      <c r="AR108" s="20">
        <v>0.58211080318323971</v>
      </c>
      <c r="AS108" s="20">
        <v>0.41788919681676029</v>
      </c>
      <c r="AT108" s="20">
        <v>0</v>
      </c>
      <c r="AU108" s="20">
        <v>0</v>
      </c>
      <c r="AV108" s="21">
        <v>22895</v>
      </c>
      <c r="AW108" s="21">
        <v>16436</v>
      </c>
      <c r="AX108" s="21">
        <v>0</v>
      </c>
      <c r="AY108" s="21">
        <v>0</v>
      </c>
      <c r="AZ108" s="21">
        <v>39331</v>
      </c>
      <c r="BA108" s="21">
        <v>22895</v>
      </c>
      <c r="BB108" s="21">
        <v>16436</v>
      </c>
      <c r="BC108" s="21">
        <v>0</v>
      </c>
      <c r="BD108" s="21">
        <v>0</v>
      </c>
      <c r="BE108" s="21">
        <v>39331</v>
      </c>
      <c r="BF108" s="22">
        <f>[1]Analiza!$BG109*AR108</f>
        <v>0</v>
      </c>
      <c r="BG108" s="21">
        <f>[1]Analiza!$BG109*AS108</f>
        <v>0</v>
      </c>
      <c r="BH108" s="21">
        <f>[1]Analiza!$BG109*AT108</f>
        <v>0</v>
      </c>
      <c r="BI108" s="21">
        <f>[1]Analiza!$BG109*AU108</f>
        <v>0</v>
      </c>
      <c r="BJ108" s="23">
        <f t="shared" si="0"/>
        <v>0</v>
      </c>
    </row>
    <row r="109" spans="1:62" x14ac:dyDescent="0.2">
      <c r="A109" s="12">
        <v>58</v>
      </c>
      <c r="B109" s="12">
        <v>2</v>
      </c>
      <c r="C109" s="13" t="s">
        <v>42</v>
      </c>
      <c r="D109" s="14" t="s">
        <v>43</v>
      </c>
      <c r="E109" s="14" t="s">
        <v>44</v>
      </c>
      <c r="F109" s="14" t="s">
        <v>45</v>
      </c>
      <c r="G109" s="14" t="s">
        <v>46</v>
      </c>
      <c r="H109" s="14" t="s">
        <v>47</v>
      </c>
      <c r="I109" s="14" t="s">
        <v>207</v>
      </c>
      <c r="J109" s="14" t="s">
        <v>46</v>
      </c>
      <c r="K109" s="14" t="s">
        <v>208</v>
      </c>
      <c r="L109" s="14" t="s">
        <v>50</v>
      </c>
      <c r="M109" s="14" t="s">
        <v>45</v>
      </c>
      <c r="N109" s="14" t="s">
        <v>46</v>
      </c>
      <c r="O109" s="14" t="s">
        <v>51</v>
      </c>
      <c r="P109" s="14" t="s">
        <v>52</v>
      </c>
      <c r="Q109" s="14" t="s">
        <v>53</v>
      </c>
      <c r="R109" s="14" t="s">
        <v>54</v>
      </c>
      <c r="S109" s="14" t="s">
        <v>55</v>
      </c>
      <c r="T109" s="14">
        <v>0</v>
      </c>
      <c r="U109" s="14">
        <v>0</v>
      </c>
      <c r="V109" s="14">
        <v>0</v>
      </c>
      <c r="W109" s="14">
        <v>0</v>
      </c>
      <c r="X109" s="14" t="s">
        <v>209</v>
      </c>
      <c r="Y109" s="15" t="s">
        <v>209</v>
      </c>
      <c r="Z109" s="15" t="s">
        <v>209</v>
      </c>
      <c r="AA109" s="15" t="s">
        <v>209</v>
      </c>
      <c r="AB109" s="15" t="s">
        <v>209</v>
      </c>
      <c r="AC109" s="15" t="s">
        <v>209</v>
      </c>
      <c r="AD109" s="16">
        <v>8</v>
      </c>
      <c r="AE109" s="17">
        <v>0</v>
      </c>
      <c r="AF109" s="17">
        <v>96615321</v>
      </c>
      <c r="AG109" s="17">
        <v>0</v>
      </c>
      <c r="AH109" s="17" t="s">
        <v>210</v>
      </c>
      <c r="AI109" s="15">
        <v>2</v>
      </c>
      <c r="AJ109" s="18" t="s">
        <v>59</v>
      </c>
      <c r="AK109" s="18" t="s">
        <v>60</v>
      </c>
      <c r="AL109" s="19">
        <v>179</v>
      </c>
      <c r="AM109" s="19">
        <v>0</v>
      </c>
      <c r="AN109" s="19">
        <v>0</v>
      </c>
      <c r="AO109" s="19">
        <v>0</v>
      </c>
      <c r="AP109" s="19">
        <v>179</v>
      </c>
      <c r="AQ109" s="19">
        <v>358</v>
      </c>
      <c r="AR109" s="20">
        <v>1</v>
      </c>
      <c r="AS109" s="20">
        <v>0</v>
      </c>
      <c r="AT109" s="20">
        <v>0</v>
      </c>
      <c r="AU109" s="20">
        <v>0</v>
      </c>
      <c r="AV109" s="21">
        <v>179</v>
      </c>
      <c r="AW109" s="21">
        <v>0</v>
      </c>
      <c r="AX109" s="21">
        <v>0</v>
      </c>
      <c r="AY109" s="21">
        <v>0</v>
      </c>
      <c r="AZ109" s="21">
        <v>179</v>
      </c>
      <c r="BA109" s="21">
        <v>179</v>
      </c>
      <c r="BB109" s="21">
        <v>0</v>
      </c>
      <c r="BC109" s="21">
        <v>0</v>
      </c>
      <c r="BD109" s="21">
        <v>0</v>
      </c>
      <c r="BE109" s="21">
        <v>179</v>
      </c>
      <c r="BF109" s="22">
        <f>[1]Analiza!$BG110*AR109</f>
        <v>0</v>
      </c>
      <c r="BG109" s="21">
        <f>[1]Analiza!$BG110*AS109</f>
        <v>0</v>
      </c>
      <c r="BH109" s="21">
        <f>[1]Analiza!$BG110*AT109</f>
        <v>0</v>
      </c>
      <c r="BI109" s="21">
        <f>[1]Analiza!$BG110*AU109</f>
        <v>0</v>
      </c>
      <c r="BJ109" s="23">
        <f t="shared" si="0"/>
        <v>0</v>
      </c>
    </row>
    <row r="110" spans="1:62" x14ac:dyDescent="0.2">
      <c r="A110" s="12">
        <v>59</v>
      </c>
      <c r="B110" s="12">
        <v>2</v>
      </c>
      <c r="C110" s="13" t="s">
        <v>42</v>
      </c>
      <c r="D110" s="14" t="s">
        <v>43</v>
      </c>
      <c r="E110" s="14" t="s">
        <v>44</v>
      </c>
      <c r="F110" s="14" t="s">
        <v>45</v>
      </c>
      <c r="G110" s="14" t="s">
        <v>46</v>
      </c>
      <c r="H110" s="14" t="s">
        <v>47</v>
      </c>
      <c r="I110" s="14" t="s">
        <v>211</v>
      </c>
      <c r="J110" s="14" t="s">
        <v>212</v>
      </c>
      <c r="K110" s="14" t="s">
        <v>50</v>
      </c>
      <c r="L110" s="14">
        <v>0</v>
      </c>
      <c r="M110" s="14" t="s">
        <v>45</v>
      </c>
      <c r="N110" s="14" t="s">
        <v>46</v>
      </c>
      <c r="O110" s="14" t="s">
        <v>51</v>
      </c>
      <c r="P110" s="14" t="s">
        <v>52</v>
      </c>
      <c r="Q110" s="14" t="s">
        <v>53</v>
      </c>
      <c r="R110" s="14" t="s">
        <v>54</v>
      </c>
      <c r="S110" s="14" t="s">
        <v>55</v>
      </c>
      <c r="T110" s="14">
        <v>0</v>
      </c>
      <c r="U110" s="14">
        <v>0</v>
      </c>
      <c r="V110" s="14">
        <v>0</v>
      </c>
      <c r="W110" s="14">
        <v>0</v>
      </c>
      <c r="X110" s="14" t="s">
        <v>213</v>
      </c>
      <c r="Y110" s="15" t="s">
        <v>213</v>
      </c>
      <c r="Z110" s="15" t="s">
        <v>213</v>
      </c>
      <c r="AA110" s="15" t="s">
        <v>213</v>
      </c>
      <c r="AB110" s="15" t="s">
        <v>213</v>
      </c>
      <c r="AC110" s="15" t="s">
        <v>213</v>
      </c>
      <c r="AD110" s="16">
        <v>95</v>
      </c>
      <c r="AE110" s="17">
        <v>0</v>
      </c>
      <c r="AF110" s="17">
        <v>96721832</v>
      </c>
      <c r="AG110" s="17">
        <v>0</v>
      </c>
      <c r="AH110" s="17" t="s">
        <v>214</v>
      </c>
      <c r="AI110" s="15">
        <v>2</v>
      </c>
      <c r="AJ110" s="18" t="s">
        <v>59</v>
      </c>
      <c r="AK110" s="18" t="s">
        <v>60</v>
      </c>
      <c r="AL110" s="19">
        <v>16509</v>
      </c>
      <c r="AM110" s="19">
        <v>10339</v>
      </c>
      <c r="AN110" s="19">
        <v>48571</v>
      </c>
      <c r="AO110" s="19">
        <v>0</v>
      </c>
      <c r="AP110" s="19">
        <v>75419</v>
      </c>
      <c r="AQ110" s="19">
        <v>150838</v>
      </c>
      <c r="AR110" s="20">
        <v>0.21889709489651149</v>
      </c>
      <c r="AS110" s="20">
        <v>0.13708747132685398</v>
      </c>
      <c r="AT110" s="20">
        <v>0.6440154337766345</v>
      </c>
      <c r="AU110" s="20">
        <v>0</v>
      </c>
      <c r="AV110" s="21">
        <v>16509</v>
      </c>
      <c r="AW110" s="21">
        <v>10339</v>
      </c>
      <c r="AX110" s="21">
        <v>48571</v>
      </c>
      <c r="AY110" s="21">
        <v>0</v>
      </c>
      <c r="AZ110" s="21">
        <v>75419</v>
      </c>
      <c r="BA110" s="21">
        <v>16509</v>
      </c>
      <c r="BB110" s="21">
        <v>10339</v>
      </c>
      <c r="BC110" s="21">
        <v>48571</v>
      </c>
      <c r="BD110" s="21">
        <v>0</v>
      </c>
      <c r="BE110" s="21">
        <v>75419</v>
      </c>
      <c r="BF110" s="22">
        <f>[1]Analiza!$BG111*AR110</f>
        <v>0</v>
      </c>
      <c r="BG110" s="21">
        <f>[1]Analiza!$BG111*AS110</f>
        <v>0</v>
      </c>
      <c r="BH110" s="21">
        <f>[1]Analiza!$BG111*AT110</f>
        <v>0</v>
      </c>
      <c r="BI110" s="21">
        <f>[1]Analiza!$BG111*AU110</f>
        <v>0</v>
      </c>
      <c r="BJ110" s="23">
        <f t="shared" si="0"/>
        <v>0</v>
      </c>
    </row>
    <row r="111" spans="1:62" x14ac:dyDescent="0.2">
      <c r="A111" s="12">
        <v>60</v>
      </c>
      <c r="B111" s="12">
        <v>2</v>
      </c>
      <c r="C111" s="13" t="s">
        <v>42</v>
      </c>
      <c r="D111" s="14" t="s">
        <v>43</v>
      </c>
      <c r="E111" s="14" t="s">
        <v>44</v>
      </c>
      <c r="F111" s="14" t="s">
        <v>45</v>
      </c>
      <c r="G111" s="14" t="s">
        <v>46</v>
      </c>
      <c r="H111" s="14" t="s">
        <v>47</v>
      </c>
      <c r="I111" s="14" t="s">
        <v>215</v>
      </c>
      <c r="J111" s="14" t="s">
        <v>109</v>
      </c>
      <c r="K111" s="14" t="s">
        <v>50</v>
      </c>
      <c r="L111" s="14" t="s">
        <v>216</v>
      </c>
      <c r="M111" s="14" t="s">
        <v>45</v>
      </c>
      <c r="N111" s="14" t="s">
        <v>109</v>
      </c>
      <c r="O111" s="14" t="s">
        <v>51</v>
      </c>
      <c r="P111" s="14" t="s">
        <v>52</v>
      </c>
      <c r="Q111" s="14" t="s">
        <v>53</v>
      </c>
      <c r="R111" s="14" t="s">
        <v>54</v>
      </c>
      <c r="S111" s="14" t="s">
        <v>55</v>
      </c>
      <c r="T111" s="14">
        <v>0</v>
      </c>
      <c r="U111" s="14">
        <v>0</v>
      </c>
      <c r="V111" s="14">
        <v>0</v>
      </c>
      <c r="W111" s="14">
        <v>0</v>
      </c>
      <c r="X111" s="14" t="s">
        <v>56</v>
      </c>
      <c r="Y111" s="15" t="s">
        <v>57</v>
      </c>
      <c r="Z111" s="15" t="s">
        <v>57</v>
      </c>
      <c r="AA111" s="15" t="s">
        <v>57</v>
      </c>
      <c r="AB111" s="15" t="s">
        <v>57</v>
      </c>
      <c r="AC111" s="15" t="s">
        <v>56</v>
      </c>
      <c r="AD111" s="16">
        <v>15</v>
      </c>
      <c r="AE111" s="17">
        <v>0</v>
      </c>
      <c r="AF111" s="17">
        <v>71934642</v>
      </c>
      <c r="AG111" s="17">
        <v>0</v>
      </c>
      <c r="AH111" s="17" t="s">
        <v>217</v>
      </c>
      <c r="AI111" s="15">
        <v>2</v>
      </c>
      <c r="AJ111" s="18" t="s">
        <v>59</v>
      </c>
      <c r="AK111" s="18" t="s">
        <v>60</v>
      </c>
      <c r="AL111" s="19">
        <v>179</v>
      </c>
      <c r="AM111" s="19">
        <v>514</v>
      </c>
      <c r="AN111" s="19">
        <v>0</v>
      </c>
      <c r="AO111" s="19">
        <v>0</v>
      </c>
      <c r="AP111" s="19">
        <v>693</v>
      </c>
      <c r="AQ111" s="19">
        <v>1386</v>
      </c>
      <c r="AR111" s="20">
        <v>0.2582972582972583</v>
      </c>
      <c r="AS111" s="20">
        <v>0.74170274170274175</v>
      </c>
      <c r="AT111" s="20">
        <v>0</v>
      </c>
      <c r="AU111" s="20">
        <v>0</v>
      </c>
      <c r="AV111" s="21">
        <v>693</v>
      </c>
      <c r="AW111" s="21">
        <v>0</v>
      </c>
      <c r="AX111" s="21">
        <v>0</v>
      </c>
      <c r="AY111" s="21">
        <v>0</v>
      </c>
      <c r="AZ111" s="21">
        <v>693</v>
      </c>
      <c r="BA111" s="21">
        <v>693</v>
      </c>
      <c r="BB111" s="21">
        <v>0</v>
      </c>
      <c r="BC111" s="21">
        <v>0</v>
      </c>
      <c r="BD111" s="21">
        <v>0</v>
      </c>
      <c r="BE111" s="21">
        <v>693</v>
      </c>
      <c r="BF111" s="22">
        <f>[1]Analiza!$BG112*AR111</f>
        <v>0</v>
      </c>
      <c r="BG111" s="21">
        <f>[1]Analiza!$BG112*AS111</f>
        <v>0</v>
      </c>
      <c r="BH111" s="21">
        <f>[1]Analiza!$BG112*AT111</f>
        <v>0</v>
      </c>
      <c r="BI111" s="21">
        <f>[1]Analiza!$BG112*AU111</f>
        <v>0</v>
      </c>
      <c r="BJ111" s="23">
        <f t="shared" si="0"/>
        <v>0</v>
      </c>
    </row>
    <row r="112" spans="1:62" x14ac:dyDescent="0.2">
      <c r="A112" s="12">
        <v>61</v>
      </c>
      <c r="B112" s="12">
        <v>3</v>
      </c>
      <c r="C112" s="13" t="s">
        <v>42</v>
      </c>
      <c r="D112" s="14" t="s">
        <v>43</v>
      </c>
      <c r="E112" s="14" t="s">
        <v>44</v>
      </c>
      <c r="F112" s="14" t="s">
        <v>45</v>
      </c>
      <c r="G112" s="14" t="s">
        <v>46</v>
      </c>
      <c r="H112" s="14" t="s">
        <v>47</v>
      </c>
      <c r="I112" s="14" t="s">
        <v>218</v>
      </c>
      <c r="J112" s="14" t="s">
        <v>82</v>
      </c>
      <c r="K112" s="14" t="s">
        <v>82</v>
      </c>
      <c r="L112" s="14">
        <v>1</v>
      </c>
      <c r="M112" s="14" t="s">
        <v>45</v>
      </c>
      <c r="N112" s="14" t="s">
        <v>82</v>
      </c>
      <c r="O112" s="14" t="s">
        <v>51</v>
      </c>
      <c r="P112" s="14" t="s">
        <v>52</v>
      </c>
      <c r="Q112" s="14" t="s">
        <v>53</v>
      </c>
      <c r="R112" s="14" t="s">
        <v>54</v>
      </c>
      <c r="S112" s="14" t="s">
        <v>55</v>
      </c>
      <c r="T112" s="14">
        <v>0</v>
      </c>
      <c r="U112" s="14">
        <v>0</v>
      </c>
      <c r="V112" s="14">
        <v>0</v>
      </c>
      <c r="W112" s="14">
        <v>0</v>
      </c>
      <c r="X112" s="14" t="s">
        <v>178</v>
      </c>
      <c r="Y112" s="15" t="s">
        <v>178</v>
      </c>
      <c r="Z112" s="15" t="s">
        <v>57</v>
      </c>
      <c r="AA112" s="15" t="s">
        <v>57</v>
      </c>
      <c r="AB112" s="15" t="s">
        <v>57</v>
      </c>
      <c r="AC112" s="15" t="s">
        <v>178</v>
      </c>
      <c r="AD112" s="16">
        <v>12</v>
      </c>
      <c r="AE112" s="17">
        <v>0</v>
      </c>
      <c r="AF112" s="17">
        <v>70884270</v>
      </c>
      <c r="AG112" s="17">
        <v>0</v>
      </c>
      <c r="AH112" s="17" t="s">
        <v>219</v>
      </c>
      <c r="AI112" s="15">
        <v>3</v>
      </c>
      <c r="AJ112" s="18" t="s">
        <v>59</v>
      </c>
      <c r="AK112" s="18" t="s">
        <v>60</v>
      </c>
      <c r="AL112" s="19">
        <v>1506</v>
      </c>
      <c r="AM112" s="19">
        <v>813</v>
      </c>
      <c r="AN112" s="19">
        <v>0</v>
      </c>
      <c r="AO112" s="19">
        <v>0</v>
      </c>
      <c r="AP112" s="19">
        <v>2319</v>
      </c>
      <c r="AQ112" s="19">
        <v>4638</v>
      </c>
      <c r="AR112" s="20">
        <v>0.64941785252263906</v>
      </c>
      <c r="AS112" s="20">
        <v>0.35058214747736094</v>
      </c>
      <c r="AT112" s="20">
        <v>0</v>
      </c>
      <c r="AU112" s="20">
        <v>0</v>
      </c>
      <c r="AV112" s="21">
        <v>1506</v>
      </c>
      <c r="AW112" s="21">
        <v>813</v>
      </c>
      <c r="AX112" s="21">
        <v>0</v>
      </c>
      <c r="AY112" s="21">
        <v>0</v>
      </c>
      <c r="AZ112" s="21">
        <v>2319</v>
      </c>
      <c r="BA112" s="21">
        <v>1506</v>
      </c>
      <c r="BB112" s="21">
        <v>813</v>
      </c>
      <c r="BC112" s="21">
        <v>0</v>
      </c>
      <c r="BD112" s="21">
        <v>0</v>
      </c>
      <c r="BE112" s="21">
        <v>2319</v>
      </c>
      <c r="BF112" s="22">
        <f>[1]Analiza!$BG113*AR112</f>
        <v>0</v>
      </c>
      <c r="BG112" s="21">
        <f>[1]Analiza!$BG113*AS112</f>
        <v>0</v>
      </c>
      <c r="BH112" s="21">
        <f>[1]Analiza!$BG113*AT112</f>
        <v>0</v>
      </c>
      <c r="BI112" s="21">
        <f>[1]Analiza!$BG113*AU112</f>
        <v>0</v>
      </c>
      <c r="BJ112" s="23">
        <f t="shared" si="0"/>
        <v>0</v>
      </c>
    </row>
    <row r="113" spans="1:62" x14ac:dyDescent="0.2">
      <c r="A113" s="12">
        <v>62</v>
      </c>
      <c r="B113" s="12">
        <v>4</v>
      </c>
      <c r="C113" s="13" t="s">
        <v>42</v>
      </c>
      <c r="D113" s="14" t="s">
        <v>43</v>
      </c>
      <c r="E113" s="14" t="s">
        <v>44</v>
      </c>
      <c r="F113" s="14" t="s">
        <v>45</v>
      </c>
      <c r="G113" s="14" t="s">
        <v>46</v>
      </c>
      <c r="H113" s="14" t="s">
        <v>47</v>
      </c>
      <c r="I113" s="14" t="s">
        <v>220</v>
      </c>
      <c r="J113" s="14" t="s">
        <v>109</v>
      </c>
      <c r="K113" s="14" t="s">
        <v>50</v>
      </c>
      <c r="L113" s="14">
        <v>1</v>
      </c>
      <c r="M113" s="14" t="s">
        <v>45</v>
      </c>
      <c r="N113" s="14" t="s">
        <v>109</v>
      </c>
      <c r="O113" s="14" t="s">
        <v>51</v>
      </c>
      <c r="P113" s="14" t="s">
        <v>52</v>
      </c>
      <c r="Q113" s="14" t="s">
        <v>53</v>
      </c>
      <c r="R113" s="14" t="s">
        <v>54</v>
      </c>
      <c r="S113" s="14" t="s">
        <v>55</v>
      </c>
      <c r="T113" s="14">
        <v>0</v>
      </c>
      <c r="U113" s="14">
        <v>0</v>
      </c>
      <c r="V113" s="14">
        <v>0</v>
      </c>
      <c r="W113" s="14">
        <v>0</v>
      </c>
      <c r="X113" s="14" t="s">
        <v>178</v>
      </c>
      <c r="Y113" s="15" t="s">
        <v>178</v>
      </c>
      <c r="Z113" s="15" t="s">
        <v>57</v>
      </c>
      <c r="AA113" s="15" t="s">
        <v>57</v>
      </c>
      <c r="AB113" s="15" t="s">
        <v>57</v>
      </c>
      <c r="AC113" s="15" t="s">
        <v>178</v>
      </c>
      <c r="AD113" s="16">
        <v>17</v>
      </c>
      <c r="AE113" s="17">
        <v>0</v>
      </c>
      <c r="AF113" s="17">
        <v>70321800</v>
      </c>
      <c r="AG113" s="17">
        <v>0</v>
      </c>
      <c r="AH113" s="17" t="s">
        <v>221</v>
      </c>
      <c r="AI113" s="15">
        <v>4</v>
      </c>
      <c r="AJ113" s="18" t="s">
        <v>59</v>
      </c>
      <c r="AK113" s="18" t="s">
        <v>60</v>
      </c>
      <c r="AL113" s="19">
        <v>837</v>
      </c>
      <c r="AM113" s="19">
        <v>253</v>
      </c>
      <c r="AN113" s="19">
        <v>0</v>
      </c>
      <c r="AO113" s="19">
        <v>0</v>
      </c>
      <c r="AP113" s="19">
        <v>1090</v>
      </c>
      <c r="AQ113" s="19">
        <v>2180</v>
      </c>
      <c r="AR113" s="20">
        <v>0.76788990825688075</v>
      </c>
      <c r="AS113" s="20">
        <v>0.23211009174311928</v>
      </c>
      <c r="AT113" s="20">
        <v>0</v>
      </c>
      <c r="AU113" s="20">
        <v>0</v>
      </c>
      <c r="AV113" s="21">
        <v>837</v>
      </c>
      <c r="AW113" s="21">
        <v>253</v>
      </c>
      <c r="AX113" s="21">
        <v>0</v>
      </c>
      <c r="AY113" s="21">
        <v>0</v>
      </c>
      <c r="AZ113" s="21">
        <v>1090</v>
      </c>
      <c r="BA113" s="21">
        <v>837</v>
      </c>
      <c r="BB113" s="21">
        <v>253</v>
      </c>
      <c r="BC113" s="21">
        <v>0</v>
      </c>
      <c r="BD113" s="21">
        <v>0</v>
      </c>
      <c r="BE113" s="21">
        <v>1090</v>
      </c>
      <c r="BF113" s="22">
        <f>[1]Analiza!$BG114*AR113</f>
        <v>0</v>
      </c>
      <c r="BG113" s="21">
        <f>[1]Analiza!$BG114*AS113</f>
        <v>0</v>
      </c>
      <c r="BH113" s="21">
        <f>[1]Analiza!$BG114*AT113</f>
        <v>0</v>
      </c>
      <c r="BI113" s="21">
        <f>[1]Analiza!$BG114*AU113</f>
        <v>0</v>
      </c>
      <c r="BJ113" s="23">
        <f t="shared" si="0"/>
        <v>0</v>
      </c>
    </row>
    <row r="114" spans="1:62" x14ac:dyDescent="0.2">
      <c r="A114" s="12">
        <v>63</v>
      </c>
      <c r="B114" s="12">
        <v>5</v>
      </c>
      <c r="C114" s="13" t="s">
        <v>42</v>
      </c>
      <c r="D114" s="14" t="s">
        <v>43</v>
      </c>
      <c r="E114" s="14" t="s">
        <v>44</v>
      </c>
      <c r="F114" s="14" t="s">
        <v>45</v>
      </c>
      <c r="G114" s="14" t="s">
        <v>46</v>
      </c>
      <c r="H114" s="14" t="s">
        <v>47</v>
      </c>
      <c r="I114" s="14" t="s">
        <v>222</v>
      </c>
      <c r="J114" s="14" t="s">
        <v>46</v>
      </c>
      <c r="K114" s="14" t="s">
        <v>177</v>
      </c>
      <c r="L114" s="14" t="s">
        <v>223</v>
      </c>
      <c r="M114" s="14" t="s">
        <v>45</v>
      </c>
      <c r="N114" s="14" t="s">
        <v>46</v>
      </c>
      <c r="O114" s="14" t="s">
        <v>51</v>
      </c>
      <c r="P114" s="14" t="s">
        <v>52</v>
      </c>
      <c r="Q114" s="14" t="s">
        <v>53</v>
      </c>
      <c r="R114" s="14" t="s">
        <v>54</v>
      </c>
      <c r="S114" s="14" t="s">
        <v>55</v>
      </c>
      <c r="T114" s="14">
        <v>0</v>
      </c>
      <c r="U114" s="14">
        <v>0</v>
      </c>
      <c r="V114" s="14">
        <v>0</v>
      </c>
      <c r="W114" s="14">
        <v>0</v>
      </c>
      <c r="X114" s="14" t="s">
        <v>169</v>
      </c>
      <c r="Y114" s="15" t="s">
        <v>169</v>
      </c>
      <c r="Z114" s="15" t="s">
        <v>57</v>
      </c>
      <c r="AA114" s="15" t="s">
        <v>57</v>
      </c>
      <c r="AB114" s="15" t="s">
        <v>57</v>
      </c>
      <c r="AC114" s="15" t="s">
        <v>169</v>
      </c>
      <c r="AD114" s="16">
        <v>40</v>
      </c>
      <c r="AE114" s="17">
        <v>0</v>
      </c>
      <c r="AF114" s="17">
        <v>96481392</v>
      </c>
      <c r="AG114" s="17">
        <v>0</v>
      </c>
      <c r="AH114" s="17" t="s">
        <v>224</v>
      </c>
      <c r="AI114" s="15">
        <v>5</v>
      </c>
      <c r="AJ114" s="18" t="s">
        <v>59</v>
      </c>
      <c r="AK114" s="18" t="s">
        <v>60</v>
      </c>
      <c r="AL114" s="19">
        <v>3262</v>
      </c>
      <c r="AM114" s="19">
        <v>15589</v>
      </c>
      <c r="AN114" s="19">
        <v>0</v>
      </c>
      <c r="AO114" s="19">
        <v>0</v>
      </c>
      <c r="AP114" s="19">
        <v>18851</v>
      </c>
      <c r="AQ114" s="19">
        <v>37702</v>
      </c>
      <c r="AR114" s="20">
        <v>0.17304121797252134</v>
      </c>
      <c r="AS114" s="20">
        <v>0.82695878202747863</v>
      </c>
      <c r="AT114" s="20">
        <v>0</v>
      </c>
      <c r="AU114" s="20">
        <v>0</v>
      </c>
      <c r="AV114" s="21">
        <v>3261.9999999999995</v>
      </c>
      <c r="AW114" s="21">
        <v>15589</v>
      </c>
      <c r="AX114" s="21">
        <v>0</v>
      </c>
      <c r="AY114" s="21">
        <v>0</v>
      </c>
      <c r="AZ114" s="21">
        <v>18851</v>
      </c>
      <c r="BA114" s="21">
        <v>3261.9999999999995</v>
      </c>
      <c r="BB114" s="21">
        <v>15589</v>
      </c>
      <c r="BC114" s="21">
        <v>0</v>
      </c>
      <c r="BD114" s="21">
        <v>0</v>
      </c>
      <c r="BE114" s="21">
        <v>18851</v>
      </c>
      <c r="BF114" s="22">
        <f>[1]Analiza!$BG115*AR114</f>
        <v>0</v>
      </c>
      <c r="BG114" s="21">
        <f>[1]Analiza!$BG115*AS114</f>
        <v>0</v>
      </c>
      <c r="BH114" s="21">
        <f>[1]Analiza!$BG115*AT114</f>
        <v>0</v>
      </c>
      <c r="BI114" s="21">
        <f>[1]Analiza!$BG115*AU114</f>
        <v>0</v>
      </c>
      <c r="BJ114" s="23">
        <f t="shared" si="0"/>
        <v>0</v>
      </c>
    </row>
    <row r="115" spans="1:62" x14ac:dyDescent="0.2">
      <c r="A115" s="12">
        <v>64</v>
      </c>
      <c r="B115" s="12">
        <v>6</v>
      </c>
      <c r="C115" s="13" t="s">
        <v>42</v>
      </c>
      <c r="D115" s="14" t="s">
        <v>43</v>
      </c>
      <c r="E115" s="14" t="s">
        <v>44</v>
      </c>
      <c r="F115" s="14" t="s">
        <v>45</v>
      </c>
      <c r="G115" s="14" t="s">
        <v>46</v>
      </c>
      <c r="H115" s="14" t="s">
        <v>47</v>
      </c>
      <c r="I115" s="14" t="s">
        <v>225</v>
      </c>
      <c r="J115" s="14" t="s">
        <v>46</v>
      </c>
      <c r="K115" s="14" t="s">
        <v>177</v>
      </c>
      <c r="L115" s="14">
        <v>7</v>
      </c>
      <c r="M115" s="14" t="s">
        <v>45</v>
      </c>
      <c r="N115" s="14" t="s">
        <v>46</v>
      </c>
      <c r="O115" s="14" t="s">
        <v>51</v>
      </c>
      <c r="P115" s="14" t="s">
        <v>52</v>
      </c>
      <c r="Q115" s="14" t="s">
        <v>53</v>
      </c>
      <c r="R115" s="14" t="s">
        <v>54</v>
      </c>
      <c r="S115" s="14" t="s">
        <v>55</v>
      </c>
      <c r="T115" s="14">
        <v>0</v>
      </c>
      <c r="U115" s="14">
        <v>0</v>
      </c>
      <c r="V115" s="14">
        <v>0</v>
      </c>
      <c r="W115" s="14">
        <v>0</v>
      </c>
      <c r="X115" s="14" t="s">
        <v>178</v>
      </c>
      <c r="Y115" s="15" t="s">
        <v>178</v>
      </c>
      <c r="Z115" s="15" t="s">
        <v>57</v>
      </c>
      <c r="AA115" s="15" t="s">
        <v>57</v>
      </c>
      <c r="AB115" s="15" t="s">
        <v>57</v>
      </c>
      <c r="AC115" s="15" t="s">
        <v>178</v>
      </c>
      <c r="AD115" s="16">
        <v>11</v>
      </c>
      <c r="AE115" s="17">
        <v>0</v>
      </c>
      <c r="AF115" s="17">
        <v>70322085</v>
      </c>
      <c r="AG115" s="17">
        <v>0</v>
      </c>
      <c r="AH115" s="17" t="s">
        <v>226</v>
      </c>
      <c r="AI115" s="15">
        <v>6</v>
      </c>
      <c r="AJ115" s="18" t="s">
        <v>59</v>
      </c>
      <c r="AK115" s="18" t="s">
        <v>60</v>
      </c>
      <c r="AL115" s="19">
        <v>1219</v>
      </c>
      <c r="AM115" s="19">
        <v>215</v>
      </c>
      <c r="AN115" s="19">
        <v>0</v>
      </c>
      <c r="AO115" s="19">
        <v>0</v>
      </c>
      <c r="AP115" s="19">
        <v>1434</v>
      </c>
      <c r="AQ115" s="19">
        <v>2868</v>
      </c>
      <c r="AR115" s="20">
        <v>0.85006973500697347</v>
      </c>
      <c r="AS115" s="20">
        <v>0.1499302649930265</v>
      </c>
      <c r="AT115" s="20">
        <v>0</v>
      </c>
      <c r="AU115" s="20">
        <v>0</v>
      </c>
      <c r="AV115" s="21">
        <v>1219</v>
      </c>
      <c r="AW115" s="21">
        <v>215</v>
      </c>
      <c r="AX115" s="21">
        <v>0</v>
      </c>
      <c r="AY115" s="21">
        <v>0</v>
      </c>
      <c r="AZ115" s="21">
        <v>1434</v>
      </c>
      <c r="BA115" s="21">
        <v>1219</v>
      </c>
      <c r="BB115" s="21">
        <v>215</v>
      </c>
      <c r="BC115" s="21">
        <v>0</v>
      </c>
      <c r="BD115" s="21">
        <v>0</v>
      </c>
      <c r="BE115" s="21">
        <v>1434</v>
      </c>
      <c r="BF115" s="22">
        <f>[1]Analiza!$BG116*AR115</f>
        <v>0</v>
      </c>
      <c r="BG115" s="21">
        <f>[1]Analiza!$BG116*AS115</f>
        <v>0</v>
      </c>
      <c r="BH115" s="21">
        <f>[1]Analiza!$BG116*AT115</f>
        <v>0</v>
      </c>
      <c r="BI115" s="21">
        <f>[1]Analiza!$BG116*AU115</f>
        <v>0</v>
      </c>
      <c r="BJ115" s="23">
        <f t="shared" si="0"/>
        <v>0</v>
      </c>
    </row>
    <row r="116" spans="1:62" x14ac:dyDescent="0.2">
      <c r="A116" s="12">
        <v>65</v>
      </c>
      <c r="B116" s="12">
        <v>7</v>
      </c>
      <c r="C116" s="13" t="s">
        <v>42</v>
      </c>
      <c r="D116" s="14" t="s">
        <v>43</v>
      </c>
      <c r="E116" s="14" t="s">
        <v>44</v>
      </c>
      <c r="F116" s="14" t="s">
        <v>45</v>
      </c>
      <c r="G116" s="14" t="s">
        <v>46</v>
      </c>
      <c r="H116" s="14" t="s">
        <v>47</v>
      </c>
      <c r="I116" s="14" t="s">
        <v>227</v>
      </c>
      <c r="J116" s="14" t="s">
        <v>91</v>
      </c>
      <c r="K116" s="14" t="s">
        <v>50</v>
      </c>
      <c r="L116" s="14" t="s">
        <v>228</v>
      </c>
      <c r="M116" s="14" t="s">
        <v>45</v>
      </c>
      <c r="N116" s="14" t="s">
        <v>46</v>
      </c>
      <c r="O116" s="14" t="s">
        <v>51</v>
      </c>
      <c r="P116" s="14" t="s">
        <v>52</v>
      </c>
      <c r="Q116" s="14" t="s">
        <v>53</v>
      </c>
      <c r="R116" s="14" t="s">
        <v>54</v>
      </c>
      <c r="S116" s="14" t="s">
        <v>55</v>
      </c>
      <c r="T116" s="14">
        <v>0</v>
      </c>
      <c r="U116" s="14">
        <v>0</v>
      </c>
      <c r="V116" s="14">
        <v>0</v>
      </c>
      <c r="W116" s="14">
        <v>0</v>
      </c>
      <c r="X116" s="14" t="s">
        <v>178</v>
      </c>
      <c r="Y116" s="15" t="s">
        <v>178</v>
      </c>
      <c r="Z116" s="15" t="s">
        <v>57</v>
      </c>
      <c r="AA116" s="15" t="s">
        <v>57</v>
      </c>
      <c r="AB116" s="15" t="s">
        <v>57</v>
      </c>
      <c r="AC116" s="15" t="s">
        <v>178</v>
      </c>
      <c r="AD116" s="16">
        <v>20</v>
      </c>
      <c r="AE116" s="17">
        <v>0</v>
      </c>
      <c r="AF116" s="17">
        <v>71207981</v>
      </c>
      <c r="AG116" s="17">
        <v>0</v>
      </c>
      <c r="AH116" s="17" t="s">
        <v>229</v>
      </c>
      <c r="AI116" s="15">
        <v>7</v>
      </c>
      <c r="AJ116" s="18" t="s">
        <v>59</v>
      </c>
      <c r="AK116" s="18" t="s">
        <v>60</v>
      </c>
      <c r="AL116" s="19">
        <v>458</v>
      </c>
      <c r="AM116" s="19">
        <v>211</v>
      </c>
      <c r="AN116" s="19">
        <v>0</v>
      </c>
      <c r="AO116" s="19">
        <v>0</v>
      </c>
      <c r="AP116" s="19">
        <v>669</v>
      </c>
      <c r="AQ116" s="19">
        <v>1338</v>
      </c>
      <c r="AR116" s="20">
        <v>0.68460388639760839</v>
      </c>
      <c r="AS116" s="20">
        <v>0.31539611360239161</v>
      </c>
      <c r="AT116" s="20">
        <v>0</v>
      </c>
      <c r="AU116" s="20">
        <v>0</v>
      </c>
      <c r="AV116" s="21">
        <v>458</v>
      </c>
      <c r="AW116" s="21">
        <v>211</v>
      </c>
      <c r="AX116" s="21">
        <v>0</v>
      </c>
      <c r="AY116" s="21">
        <v>0</v>
      </c>
      <c r="AZ116" s="21">
        <v>669</v>
      </c>
      <c r="BA116" s="21">
        <v>458</v>
      </c>
      <c r="BB116" s="21">
        <v>211</v>
      </c>
      <c r="BC116" s="21">
        <v>0</v>
      </c>
      <c r="BD116" s="21">
        <v>0</v>
      </c>
      <c r="BE116" s="21">
        <v>669</v>
      </c>
      <c r="BF116" s="22">
        <f>[1]Analiza!$BG117*AR116</f>
        <v>0</v>
      </c>
      <c r="BG116" s="21">
        <f>[1]Analiza!$BG117*AS116</f>
        <v>0</v>
      </c>
      <c r="BH116" s="21">
        <f>[1]Analiza!$BG117*AT116</f>
        <v>0</v>
      </c>
      <c r="BI116" s="21">
        <f>[1]Analiza!$BG117*AU116</f>
        <v>0</v>
      </c>
      <c r="BJ116" s="23">
        <f t="shared" si="0"/>
        <v>0</v>
      </c>
    </row>
    <row r="117" spans="1:62" x14ac:dyDescent="0.2">
      <c r="A117" s="12">
        <v>66</v>
      </c>
      <c r="B117" s="12">
        <v>8</v>
      </c>
      <c r="C117" s="13" t="s">
        <v>42</v>
      </c>
      <c r="D117" s="14" t="s">
        <v>43</v>
      </c>
      <c r="E117" s="14" t="s">
        <v>44</v>
      </c>
      <c r="F117" s="14" t="s">
        <v>45</v>
      </c>
      <c r="G117" s="14" t="s">
        <v>46</v>
      </c>
      <c r="H117" s="14" t="s">
        <v>47</v>
      </c>
      <c r="I117" s="14" t="s">
        <v>230</v>
      </c>
      <c r="J117" s="14" t="s">
        <v>46</v>
      </c>
      <c r="K117" s="14" t="s">
        <v>177</v>
      </c>
      <c r="L117" s="14" t="s">
        <v>231</v>
      </c>
      <c r="M117" s="14" t="s">
        <v>45</v>
      </c>
      <c r="N117" s="14" t="s">
        <v>46</v>
      </c>
      <c r="O117" s="14" t="s">
        <v>51</v>
      </c>
      <c r="P117" s="14" t="s">
        <v>52</v>
      </c>
      <c r="Q117" s="14" t="s">
        <v>53</v>
      </c>
      <c r="R117" s="14" t="s">
        <v>54</v>
      </c>
      <c r="S117" s="14" t="s">
        <v>55</v>
      </c>
      <c r="T117" s="14">
        <v>0</v>
      </c>
      <c r="U117" s="14">
        <v>0</v>
      </c>
      <c r="V117" s="14">
        <v>0</v>
      </c>
      <c r="W117" s="14">
        <v>0</v>
      </c>
      <c r="X117" s="14" t="s">
        <v>205</v>
      </c>
      <c r="Y117" s="15" t="s">
        <v>205</v>
      </c>
      <c r="Z117" s="15" t="s">
        <v>205</v>
      </c>
      <c r="AA117" s="15" t="s">
        <v>205</v>
      </c>
      <c r="AB117" s="15" t="s">
        <v>57</v>
      </c>
      <c r="AC117" s="15" t="s">
        <v>205</v>
      </c>
      <c r="AD117" s="16">
        <v>60</v>
      </c>
      <c r="AE117" s="17">
        <v>0</v>
      </c>
      <c r="AF117" s="17">
        <v>96560992</v>
      </c>
      <c r="AG117" s="17">
        <v>0</v>
      </c>
      <c r="AH117" s="17" t="s">
        <v>232</v>
      </c>
      <c r="AI117" s="15">
        <v>8</v>
      </c>
      <c r="AJ117" s="18" t="s">
        <v>59</v>
      </c>
      <c r="AK117" s="18" t="s">
        <v>60</v>
      </c>
      <c r="AL117" s="19">
        <v>42818</v>
      </c>
      <c r="AM117" s="19">
        <v>15044</v>
      </c>
      <c r="AN117" s="19">
        <v>0</v>
      </c>
      <c r="AO117" s="19">
        <v>0</v>
      </c>
      <c r="AP117" s="19">
        <v>57862</v>
      </c>
      <c r="AQ117" s="19">
        <v>115724</v>
      </c>
      <c r="AR117" s="20">
        <v>0.74000207389996886</v>
      </c>
      <c r="AS117" s="20">
        <v>0.25999792610003108</v>
      </c>
      <c r="AT117" s="20">
        <v>0</v>
      </c>
      <c r="AU117" s="20">
        <v>0</v>
      </c>
      <c r="AV117" s="21">
        <v>42818</v>
      </c>
      <c r="AW117" s="21">
        <v>15043.999999999998</v>
      </c>
      <c r="AX117" s="21">
        <v>0</v>
      </c>
      <c r="AY117" s="21">
        <v>0</v>
      </c>
      <c r="AZ117" s="21">
        <v>57862</v>
      </c>
      <c r="BA117" s="21">
        <v>42818</v>
      </c>
      <c r="BB117" s="21">
        <v>15043.999999999998</v>
      </c>
      <c r="BC117" s="21">
        <v>0</v>
      </c>
      <c r="BD117" s="21">
        <v>0</v>
      </c>
      <c r="BE117" s="21">
        <v>57862</v>
      </c>
      <c r="BF117" s="22">
        <f>[1]Analiza!$BG118*AR117</f>
        <v>0</v>
      </c>
      <c r="BG117" s="21">
        <f>[1]Analiza!$BG118*AS117</f>
        <v>0</v>
      </c>
      <c r="BH117" s="21">
        <f>[1]Analiza!$BG118*AT117</f>
        <v>0</v>
      </c>
      <c r="BI117" s="21">
        <f>[1]Analiza!$BG118*AU117</f>
        <v>0</v>
      </c>
      <c r="BJ117" s="23">
        <f t="shared" si="0"/>
        <v>0</v>
      </c>
    </row>
    <row r="118" spans="1:62" ht="24" x14ac:dyDescent="0.2">
      <c r="A118" s="12">
        <v>67</v>
      </c>
      <c r="B118" s="12">
        <v>9</v>
      </c>
      <c r="C118" s="13" t="s">
        <v>42</v>
      </c>
      <c r="D118" s="24" t="s">
        <v>233</v>
      </c>
      <c r="E118" s="14" t="s">
        <v>234</v>
      </c>
      <c r="F118" s="14" t="s">
        <v>45</v>
      </c>
      <c r="G118" s="14" t="s">
        <v>46</v>
      </c>
      <c r="H118" s="14" t="s">
        <v>235</v>
      </c>
      <c r="I118" s="14" t="s">
        <v>236</v>
      </c>
      <c r="J118" s="14" t="s">
        <v>144</v>
      </c>
      <c r="K118" s="14" t="s">
        <v>50</v>
      </c>
      <c r="L118" s="14" t="s">
        <v>237</v>
      </c>
      <c r="M118" s="14" t="s">
        <v>45</v>
      </c>
      <c r="N118" s="14" t="s">
        <v>144</v>
      </c>
      <c r="O118" s="14" t="s">
        <v>51</v>
      </c>
      <c r="P118" s="14" t="s">
        <v>52</v>
      </c>
      <c r="Q118" s="14" t="s">
        <v>53</v>
      </c>
      <c r="R118" s="14" t="s">
        <v>54</v>
      </c>
      <c r="S118" s="14" t="s">
        <v>55</v>
      </c>
      <c r="T118" s="14">
        <v>0</v>
      </c>
      <c r="U118" s="14">
        <v>0</v>
      </c>
      <c r="V118" s="14">
        <v>0</v>
      </c>
      <c r="W118" s="14">
        <v>0</v>
      </c>
      <c r="X118" s="14" t="s">
        <v>178</v>
      </c>
      <c r="Y118" s="15" t="s">
        <v>178</v>
      </c>
      <c r="Z118" s="15" t="s">
        <v>57</v>
      </c>
      <c r="AA118" s="15" t="s">
        <v>57</v>
      </c>
      <c r="AB118" s="15" t="s">
        <v>57</v>
      </c>
      <c r="AC118" s="15" t="s">
        <v>178</v>
      </c>
      <c r="AD118" s="16">
        <v>28</v>
      </c>
      <c r="AE118" s="17">
        <v>0</v>
      </c>
      <c r="AF118" s="17">
        <v>70470160</v>
      </c>
      <c r="AG118" s="17">
        <v>0</v>
      </c>
      <c r="AH118" s="17" t="s">
        <v>238</v>
      </c>
      <c r="AI118" s="15">
        <v>9</v>
      </c>
      <c r="AJ118" s="18" t="s">
        <v>59</v>
      </c>
      <c r="AK118" s="18" t="s">
        <v>60</v>
      </c>
      <c r="AL118" s="19">
        <v>18</v>
      </c>
      <c r="AM118" s="19">
        <v>8</v>
      </c>
      <c r="AN118" s="19">
        <v>0</v>
      </c>
      <c r="AO118" s="19">
        <v>0</v>
      </c>
      <c r="AP118" s="19">
        <v>26</v>
      </c>
      <c r="AQ118" s="19">
        <v>52</v>
      </c>
      <c r="AR118" s="20">
        <v>0.69230769230769229</v>
      </c>
      <c r="AS118" s="20">
        <v>0.30769230769230771</v>
      </c>
      <c r="AT118" s="20">
        <v>0</v>
      </c>
      <c r="AU118" s="20">
        <v>0</v>
      </c>
      <c r="AV118" s="21">
        <v>18</v>
      </c>
      <c r="AW118" s="21">
        <v>8</v>
      </c>
      <c r="AX118" s="21">
        <v>0</v>
      </c>
      <c r="AY118" s="21">
        <v>0</v>
      </c>
      <c r="AZ118" s="21">
        <v>26</v>
      </c>
      <c r="BA118" s="21">
        <v>18</v>
      </c>
      <c r="BB118" s="21">
        <v>8</v>
      </c>
      <c r="BC118" s="21">
        <v>0</v>
      </c>
      <c r="BD118" s="21">
        <v>0</v>
      </c>
      <c r="BE118" s="21">
        <v>26</v>
      </c>
      <c r="BF118" s="22">
        <f>[1]Analiza!$BG119*AR118</f>
        <v>0</v>
      </c>
      <c r="BG118" s="21">
        <f>[1]Analiza!$BG119*AS118</f>
        <v>0</v>
      </c>
      <c r="BH118" s="21">
        <f>[1]Analiza!$BG119*AT118</f>
        <v>0</v>
      </c>
      <c r="BI118" s="21">
        <f>[1]Analiza!$BG119*AU118</f>
        <v>0</v>
      </c>
      <c r="BJ118" s="23">
        <f t="shared" ref="BJ118:BJ122" si="1">BF118+BG118+BH118+BI118</f>
        <v>0</v>
      </c>
    </row>
    <row r="119" spans="1:62" x14ac:dyDescent="0.2">
      <c r="A119" s="12">
        <v>68</v>
      </c>
      <c r="B119" s="12">
        <v>10</v>
      </c>
      <c r="C119" s="13" t="s">
        <v>42</v>
      </c>
      <c r="D119" s="24" t="s">
        <v>239</v>
      </c>
      <c r="E119" s="14" t="s">
        <v>240</v>
      </c>
      <c r="F119" s="14" t="s">
        <v>45</v>
      </c>
      <c r="G119" s="14" t="s">
        <v>46</v>
      </c>
      <c r="H119" s="14" t="s">
        <v>241</v>
      </c>
      <c r="I119" s="14" t="s">
        <v>236</v>
      </c>
      <c r="J119" s="14" t="s">
        <v>71</v>
      </c>
      <c r="K119" s="14" t="s">
        <v>50</v>
      </c>
      <c r="L119" s="14">
        <v>60</v>
      </c>
      <c r="M119" s="14" t="s">
        <v>45</v>
      </c>
      <c r="N119" s="14" t="s">
        <v>46</v>
      </c>
      <c r="O119" s="14" t="s">
        <v>51</v>
      </c>
      <c r="P119" s="14" t="s">
        <v>52</v>
      </c>
      <c r="Q119" s="14" t="s">
        <v>53</v>
      </c>
      <c r="R119" s="14" t="s">
        <v>54</v>
      </c>
      <c r="S119" s="14" t="s">
        <v>55</v>
      </c>
      <c r="T119" s="14">
        <v>0</v>
      </c>
      <c r="U119" s="14">
        <v>0</v>
      </c>
      <c r="V119" s="14">
        <v>0</v>
      </c>
      <c r="W119" s="14">
        <v>0</v>
      </c>
      <c r="X119" s="14" t="s">
        <v>178</v>
      </c>
      <c r="Y119" s="15" t="s">
        <v>178</v>
      </c>
      <c r="Z119" s="15" t="s">
        <v>57</v>
      </c>
      <c r="AA119" s="15" t="s">
        <v>57</v>
      </c>
      <c r="AB119" s="15" t="s">
        <v>57</v>
      </c>
      <c r="AC119" s="15" t="s">
        <v>178</v>
      </c>
      <c r="AD119" s="16">
        <v>34</v>
      </c>
      <c r="AE119" s="17">
        <v>0</v>
      </c>
      <c r="AF119" s="17">
        <v>70884262</v>
      </c>
      <c r="AG119" s="17">
        <v>0</v>
      </c>
      <c r="AH119" s="17" t="s">
        <v>242</v>
      </c>
      <c r="AI119" s="15">
        <v>10</v>
      </c>
      <c r="AJ119" s="18" t="s">
        <v>59</v>
      </c>
      <c r="AK119" s="18" t="s">
        <v>60</v>
      </c>
      <c r="AL119" s="19">
        <v>1008</v>
      </c>
      <c r="AM119" s="19">
        <v>558</v>
      </c>
      <c r="AN119" s="19">
        <v>0</v>
      </c>
      <c r="AO119" s="19">
        <v>0</v>
      </c>
      <c r="AP119" s="19">
        <v>1566</v>
      </c>
      <c r="AQ119" s="19">
        <v>3132</v>
      </c>
      <c r="AR119" s="20">
        <v>0.64367816091954022</v>
      </c>
      <c r="AS119" s="20">
        <v>0.35632183908045978</v>
      </c>
      <c r="AT119" s="20">
        <v>0</v>
      </c>
      <c r="AU119" s="20">
        <v>0</v>
      </c>
      <c r="AV119" s="21">
        <v>1008</v>
      </c>
      <c r="AW119" s="21">
        <v>558</v>
      </c>
      <c r="AX119" s="21">
        <v>0</v>
      </c>
      <c r="AY119" s="21">
        <v>0</v>
      </c>
      <c r="AZ119" s="21">
        <v>1566</v>
      </c>
      <c r="BA119" s="21">
        <v>1008</v>
      </c>
      <c r="BB119" s="21">
        <v>558</v>
      </c>
      <c r="BC119" s="21">
        <v>0</v>
      </c>
      <c r="BD119" s="21">
        <v>0</v>
      </c>
      <c r="BE119" s="21">
        <v>1566</v>
      </c>
      <c r="BF119" s="22">
        <f>[1]Analiza!$BG120*AR119</f>
        <v>0</v>
      </c>
      <c r="BG119" s="21">
        <f>[1]Analiza!$BG120*AS119</f>
        <v>0</v>
      </c>
      <c r="BH119" s="21">
        <f>[1]Analiza!$BG120*AT119</f>
        <v>0</v>
      </c>
      <c r="BI119" s="21">
        <f>[1]Analiza!$BG120*AU119</f>
        <v>0</v>
      </c>
      <c r="BJ119" s="23">
        <f t="shared" si="1"/>
        <v>0</v>
      </c>
    </row>
    <row r="120" spans="1:62" x14ac:dyDescent="0.2">
      <c r="A120" s="12">
        <v>69</v>
      </c>
      <c r="B120" s="12">
        <v>11</v>
      </c>
      <c r="C120" s="13" t="s">
        <v>42</v>
      </c>
      <c r="D120" s="24" t="s">
        <v>243</v>
      </c>
      <c r="E120" s="14" t="s">
        <v>244</v>
      </c>
      <c r="F120" s="14" t="s">
        <v>45</v>
      </c>
      <c r="G120" s="14" t="s">
        <v>46</v>
      </c>
      <c r="H120" s="14" t="s">
        <v>245</v>
      </c>
      <c r="I120" s="14" t="s">
        <v>236</v>
      </c>
      <c r="J120" s="14" t="s">
        <v>109</v>
      </c>
      <c r="K120" s="14" t="s">
        <v>50</v>
      </c>
      <c r="L120" s="14">
        <v>170</v>
      </c>
      <c r="M120" s="14" t="s">
        <v>45</v>
      </c>
      <c r="N120" s="14" t="s">
        <v>109</v>
      </c>
      <c r="O120" s="14" t="s">
        <v>51</v>
      </c>
      <c r="P120" s="14" t="s">
        <v>52</v>
      </c>
      <c r="Q120" s="14" t="s">
        <v>53</v>
      </c>
      <c r="R120" s="14" t="s">
        <v>54</v>
      </c>
      <c r="S120" s="14" t="s">
        <v>55</v>
      </c>
      <c r="T120" s="14">
        <v>0</v>
      </c>
      <c r="U120" s="14">
        <v>0</v>
      </c>
      <c r="V120" s="14">
        <v>0</v>
      </c>
      <c r="W120" s="14">
        <v>0</v>
      </c>
      <c r="X120" s="14" t="s">
        <v>178</v>
      </c>
      <c r="Y120" s="15" t="s">
        <v>178</v>
      </c>
      <c r="Z120" s="15" t="s">
        <v>57</v>
      </c>
      <c r="AA120" s="15" t="s">
        <v>57</v>
      </c>
      <c r="AB120" s="15" t="s">
        <v>57</v>
      </c>
      <c r="AC120" s="15" t="s">
        <v>178</v>
      </c>
      <c r="AD120" s="16">
        <v>34</v>
      </c>
      <c r="AE120" s="17">
        <v>0</v>
      </c>
      <c r="AF120" s="17">
        <v>70885460</v>
      </c>
      <c r="AG120" s="17">
        <v>0</v>
      </c>
      <c r="AH120" s="17" t="s">
        <v>246</v>
      </c>
      <c r="AI120" s="15">
        <v>11</v>
      </c>
      <c r="AJ120" s="18" t="s">
        <v>59</v>
      </c>
      <c r="AK120" s="18" t="s">
        <v>60</v>
      </c>
      <c r="AL120" s="19">
        <v>1125</v>
      </c>
      <c r="AM120" s="19">
        <v>1016</v>
      </c>
      <c r="AN120" s="19">
        <v>0</v>
      </c>
      <c r="AO120" s="19">
        <v>0</v>
      </c>
      <c r="AP120" s="19">
        <v>2141</v>
      </c>
      <c r="AQ120" s="19">
        <v>4282</v>
      </c>
      <c r="AR120" s="20">
        <v>0.52545539467538538</v>
      </c>
      <c r="AS120" s="20">
        <v>0.47454460532461468</v>
      </c>
      <c r="AT120" s="20">
        <v>0</v>
      </c>
      <c r="AU120" s="20">
        <v>0</v>
      </c>
      <c r="AV120" s="21">
        <v>1125</v>
      </c>
      <c r="AW120" s="21">
        <v>1016</v>
      </c>
      <c r="AX120" s="21">
        <v>0</v>
      </c>
      <c r="AY120" s="21">
        <v>0</v>
      </c>
      <c r="AZ120" s="21">
        <v>2141</v>
      </c>
      <c r="BA120" s="21">
        <v>1125</v>
      </c>
      <c r="BB120" s="21">
        <v>1016</v>
      </c>
      <c r="BC120" s="21">
        <v>0</v>
      </c>
      <c r="BD120" s="21">
        <v>0</v>
      </c>
      <c r="BE120" s="21">
        <v>2141</v>
      </c>
      <c r="BF120" s="22">
        <f>[1]Analiza!$BG121*AR120</f>
        <v>0</v>
      </c>
      <c r="BG120" s="21">
        <f>[1]Analiza!$BG121*AS120</f>
        <v>0</v>
      </c>
      <c r="BH120" s="21">
        <f>[1]Analiza!$BG121*AT120</f>
        <v>0</v>
      </c>
      <c r="BI120" s="21">
        <f>[1]Analiza!$BG121*AU120</f>
        <v>0</v>
      </c>
      <c r="BJ120" s="23">
        <f t="shared" si="1"/>
        <v>0</v>
      </c>
    </row>
    <row r="121" spans="1:62" x14ac:dyDescent="0.2">
      <c r="A121" s="12">
        <v>70</v>
      </c>
      <c r="B121" s="12">
        <v>12</v>
      </c>
      <c r="C121" s="13" t="s">
        <v>42</v>
      </c>
      <c r="D121" s="24" t="s">
        <v>247</v>
      </c>
      <c r="E121" s="14" t="s">
        <v>248</v>
      </c>
      <c r="F121" s="14" t="s">
        <v>45</v>
      </c>
      <c r="G121" s="14" t="s">
        <v>82</v>
      </c>
      <c r="H121" s="14" t="s">
        <v>249</v>
      </c>
      <c r="I121" s="14" t="s">
        <v>236</v>
      </c>
      <c r="J121" s="14" t="s">
        <v>82</v>
      </c>
      <c r="K121" s="14" t="s">
        <v>50</v>
      </c>
      <c r="L121" s="14">
        <v>25</v>
      </c>
      <c r="M121" s="14" t="s">
        <v>45</v>
      </c>
      <c r="N121" s="14" t="s">
        <v>46</v>
      </c>
      <c r="O121" s="14" t="s">
        <v>51</v>
      </c>
      <c r="P121" s="14" t="s">
        <v>52</v>
      </c>
      <c r="Q121" s="14" t="s">
        <v>53</v>
      </c>
      <c r="R121" s="14" t="s">
        <v>54</v>
      </c>
      <c r="S121" s="14" t="s">
        <v>55</v>
      </c>
      <c r="T121" s="14">
        <v>0</v>
      </c>
      <c r="U121" s="14">
        <v>0</v>
      </c>
      <c r="V121" s="14">
        <v>0</v>
      </c>
      <c r="W121" s="14">
        <v>0</v>
      </c>
      <c r="X121" s="14" t="s">
        <v>178</v>
      </c>
      <c r="Y121" s="15" t="s">
        <v>178</v>
      </c>
      <c r="Z121" s="15" t="s">
        <v>57</v>
      </c>
      <c r="AA121" s="15" t="s">
        <v>57</v>
      </c>
      <c r="AB121" s="15" t="s">
        <v>57</v>
      </c>
      <c r="AC121" s="15" t="s">
        <v>178</v>
      </c>
      <c r="AD121" s="16">
        <v>0</v>
      </c>
      <c r="AE121" s="17">
        <v>0</v>
      </c>
      <c r="AF121" s="17">
        <v>70884263</v>
      </c>
      <c r="AG121" s="17">
        <v>0</v>
      </c>
      <c r="AH121" s="17" t="s">
        <v>250</v>
      </c>
      <c r="AI121" s="15">
        <v>12</v>
      </c>
      <c r="AJ121" s="18" t="s">
        <v>59</v>
      </c>
      <c r="AK121" s="18" t="s">
        <v>60</v>
      </c>
      <c r="AL121" s="19">
        <v>76</v>
      </c>
      <c r="AM121" s="19">
        <v>21</v>
      </c>
      <c r="AN121" s="19">
        <v>0</v>
      </c>
      <c r="AO121" s="19">
        <v>0</v>
      </c>
      <c r="AP121" s="19">
        <v>97</v>
      </c>
      <c r="AQ121" s="19">
        <v>194</v>
      </c>
      <c r="AR121" s="20">
        <v>0.78350515463917525</v>
      </c>
      <c r="AS121" s="20">
        <v>0.21649484536082475</v>
      </c>
      <c r="AT121" s="20">
        <v>0</v>
      </c>
      <c r="AU121" s="20">
        <v>0</v>
      </c>
      <c r="AV121" s="21">
        <v>76</v>
      </c>
      <c r="AW121" s="21">
        <v>21</v>
      </c>
      <c r="AX121" s="21">
        <v>0</v>
      </c>
      <c r="AY121" s="21">
        <v>0</v>
      </c>
      <c r="AZ121" s="21">
        <v>97</v>
      </c>
      <c r="BA121" s="21">
        <v>76</v>
      </c>
      <c r="BB121" s="21">
        <v>21</v>
      </c>
      <c r="BC121" s="21">
        <v>0</v>
      </c>
      <c r="BD121" s="21">
        <v>0</v>
      </c>
      <c r="BE121" s="21">
        <v>97</v>
      </c>
      <c r="BF121" s="22">
        <f>[1]Analiza!$BG122*AR121</f>
        <v>0</v>
      </c>
      <c r="BG121" s="21">
        <f>[1]Analiza!$BG122*AS121</f>
        <v>0</v>
      </c>
      <c r="BH121" s="21">
        <f>[1]Analiza!$BG122*AT121</f>
        <v>0</v>
      </c>
      <c r="BI121" s="21">
        <f>[1]Analiza!$BG122*AU121</f>
        <v>0</v>
      </c>
      <c r="BJ121" s="23">
        <f t="shared" si="1"/>
        <v>0</v>
      </c>
    </row>
    <row r="122" spans="1:62" ht="24" x14ac:dyDescent="0.2">
      <c r="A122" s="12">
        <v>71</v>
      </c>
      <c r="B122" s="12">
        <v>13</v>
      </c>
      <c r="C122" s="13" t="s">
        <v>42</v>
      </c>
      <c r="D122" s="24" t="s">
        <v>251</v>
      </c>
      <c r="E122" s="14" t="s">
        <v>252</v>
      </c>
      <c r="F122" s="14" t="s">
        <v>45</v>
      </c>
      <c r="G122" s="14" t="s">
        <v>46</v>
      </c>
      <c r="H122" s="14" t="s">
        <v>253</v>
      </c>
      <c r="I122" s="14" t="s">
        <v>236</v>
      </c>
      <c r="J122" s="14" t="s">
        <v>254</v>
      </c>
      <c r="K122" s="14" t="s">
        <v>50</v>
      </c>
      <c r="L122" s="14" t="s">
        <v>255</v>
      </c>
      <c r="M122" s="14" t="s">
        <v>45</v>
      </c>
      <c r="N122" s="14" t="s">
        <v>46</v>
      </c>
      <c r="O122" s="14" t="s">
        <v>51</v>
      </c>
      <c r="P122" s="14" t="s">
        <v>52</v>
      </c>
      <c r="Q122" s="14" t="s">
        <v>53</v>
      </c>
      <c r="R122" s="14" t="s">
        <v>54</v>
      </c>
      <c r="S122" s="14" t="s">
        <v>55</v>
      </c>
      <c r="T122" s="14">
        <v>0</v>
      </c>
      <c r="U122" s="14">
        <v>0</v>
      </c>
      <c r="V122" s="14">
        <v>0</v>
      </c>
      <c r="W122" s="14">
        <v>0</v>
      </c>
      <c r="X122" s="14" t="s">
        <v>178</v>
      </c>
      <c r="Y122" s="15" t="s">
        <v>178</v>
      </c>
      <c r="Z122" s="15" t="s">
        <v>57</v>
      </c>
      <c r="AA122" s="15" t="s">
        <v>57</v>
      </c>
      <c r="AB122" s="15" t="s">
        <v>57</v>
      </c>
      <c r="AC122" s="15" t="s">
        <v>178</v>
      </c>
      <c r="AD122" s="16">
        <v>14</v>
      </c>
      <c r="AE122" s="17">
        <v>0</v>
      </c>
      <c r="AF122" s="17">
        <v>70452523</v>
      </c>
      <c r="AG122" s="17">
        <v>0</v>
      </c>
      <c r="AH122" s="17" t="s">
        <v>256</v>
      </c>
      <c r="AI122" s="15">
        <v>13</v>
      </c>
      <c r="AJ122" s="18" t="s">
        <v>59</v>
      </c>
      <c r="AK122" s="18" t="s">
        <v>60</v>
      </c>
      <c r="AL122" s="19">
        <v>156</v>
      </c>
      <c r="AM122" s="19">
        <v>49</v>
      </c>
      <c r="AN122" s="19">
        <v>0</v>
      </c>
      <c r="AO122" s="19">
        <v>0</v>
      </c>
      <c r="AP122" s="19">
        <v>205</v>
      </c>
      <c r="AQ122" s="19">
        <v>410</v>
      </c>
      <c r="AR122" s="20">
        <v>0.76097560975609757</v>
      </c>
      <c r="AS122" s="20">
        <v>0.23902439024390243</v>
      </c>
      <c r="AT122" s="20">
        <v>0</v>
      </c>
      <c r="AU122" s="20">
        <v>0</v>
      </c>
      <c r="AV122" s="21">
        <v>156</v>
      </c>
      <c r="AW122" s="21">
        <v>49</v>
      </c>
      <c r="AX122" s="21">
        <v>0</v>
      </c>
      <c r="AY122" s="21">
        <v>0</v>
      </c>
      <c r="AZ122" s="21">
        <v>205</v>
      </c>
      <c r="BA122" s="21">
        <v>156</v>
      </c>
      <c r="BB122" s="21">
        <v>49</v>
      </c>
      <c r="BC122" s="21">
        <v>0</v>
      </c>
      <c r="BD122" s="21">
        <v>0</v>
      </c>
      <c r="BE122" s="21">
        <v>205</v>
      </c>
      <c r="BF122" s="22">
        <f>[1]Analiza!$BG123*AR122</f>
        <v>0</v>
      </c>
      <c r="BG122" s="21">
        <f>[1]Analiza!$BG123*AS122</f>
        <v>0</v>
      </c>
      <c r="BH122" s="21">
        <f>[1]Analiza!$BG123*AT122</f>
        <v>0</v>
      </c>
      <c r="BI122" s="21">
        <f>[1]Analiza!$BG123*AU122</f>
        <v>0</v>
      </c>
      <c r="BJ122" s="23">
        <f t="shared" si="1"/>
        <v>0</v>
      </c>
    </row>
    <row r="123" spans="1:62" x14ac:dyDescent="0.2">
      <c r="AK123" s="25" t="s">
        <v>41</v>
      </c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>
        <f t="shared" ref="AV123:BC123" si="2">SUM(AV52:AV122)</f>
        <v>334886</v>
      </c>
      <c r="AW123" s="21">
        <f t="shared" si="2"/>
        <v>81634</v>
      </c>
      <c r="AX123" s="21">
        <f t="shared" si="2"/>
        <v>48571</v>
      </c>
      <c r="AY123" s="21">
        <f t="shared" si="2"/>
        <v>0</v>
      </c>
      <c r="AZ123" s="21">
        <f>SUM(AZ52:AZ122)</f>
        <v>465091</v>
      </c>
      <c r="BA123" s="21">
        <f t="shared" si="2"/>
        <v>334886</v>
      </c>
      <c r="BB123" s="21">
        <f t="shared" si="2"/>
        <v>81634</v>
      </c>
      <c r="BC123" s="21">
        <f t="shared" si="2"/>
        <v>48571</v>
      </c>
      <c r="BD123" s="21"/>
      <c r="BE123" s="21">
        <f>SUM(BE52:BE122)</f>
        <v>465091</v>
      </c>
    </row>
  </sheetData>
  <mergeCells count="28">
    <mergeCell ref="AR50:AU50"/>
    <mergeCell ref="AV50:AZ50"/>
    <mergeCell ref="BA50:BE50"/>
    <mergeCell ref="BF50:BJ50"/>
    <mergeCell ref="AF50:AF51"/>
    <mergeCell ref="AG50:AG51"/>
    <mergeCell ref="AH50:AH51"/>
    <mergeCell ref="AI50:AI51"/>
    <mergeCell ref="AJ50:AK50"/>
    <mergeCell ref="AL50:AP50"/>
    <mergeCell ref="V50:V51"/>
    <mergeCell ref="W50:W51"/>
    <mergeCell ref="X50:X51"/>
    <mergeCell ref="AC50:AC51"/>
    <mergeCell ref="AD50:AD51"/>
    <mergeCell ref="AE50:AE51"/>
    <mergeCell ref="O50:P50"/>
    <mergeCell ref="Q50:Q51"/>
    <mergeCell ref="R50:R51"/>
    <mergeCell ref="S50:S51"/>
    <mergeCell ref="T50:T51"/>
    <mergeCell ref="U50:U51"/>
    <mergeCell ref="A50:A51"/>
    <mergeCell ref="B50:B51"/>
    <mergeCell ref="C50:C51"/>
    <mergeCell ref="D50:H50"/>
    <mergeCell ref="I50:I51"/>
    <mergeCell ref="J50:N50"/>
  </mergeCells>
  <conditionalFormatting sqref="AI52:AI122">
    <cfRule type="cellIs" dxfId="3" priority="2" stopIfTrue="1" operator="equal">
      <formula>"czy dostosowany układ?"</formula>
    </cfRule>
  </conditionalFormatting>
  <conditionalFormatting sqref="AK123 D52:AU122">
    <cfRule type="expression" dxfId="2" priority="1" stopIfTrue="1">
      <formula>$C52="nie"</formula>
    </cfRule>
  </conditionalFormatting>
  <dataValidations count="1">
    <dataValidation type="list" allowBlank="1" showInputMessage="1" showErrorMessage="1" sqref="C52:C122">
      <formula1>$C$14:$C$15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2015-10-09T05:30:59Z</dcterms:modified>
</cp:coreProperties>
</file>